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2022\PpR\PROGRAMACION MULTIANUAL 2023-2025\Matriz de DO y CP 2023\"/>
    </mc:Choice>
  </mc:AlternateContent>
  <xr:revisionPtr revIDLastSave="0" documentId="13_ncr:1_{5A21D8D4-DEA6-426F-8D92-26B19DECA76D}" xr6:coauthVersionLast="47" xr6:coauthVersionMax="47" xr10:uidLastSave="{00000000-0000-0000-0000-000000000000}"/>
  <bookViews>
    <workbookView xWindow="-120" yWindow="-120" windowWidth="20730" windowHeight="1116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0002 SMN " sheetId="11" r:id="rId5"/>
    <sheet name="Hoja3" sheetId="12" r:id="rId6"/>
    <sheet name="Foglio2" sheetId="5" state="hidden" r:id="rId7"/>
    <sheet name="Sheet 1 (3)" sheetId="6" state="hidden" r:id="rId8"/>
    <sheet name="Hoja2 (3)" sheetId="7" state="hidden" r:id="rId9"/>
    <sheet name="Sheet 1 (2)" sheetId="8" state="hidden" r:id="rId10"/>
    <sheet name="Hoja1" sheetId="9" state="hidden" r:id="rId11"/>
  </sheets>
  <definedNames>
    <definedName name="_xlnm._FilterDatabase" localSheetId="4" hidden="1">'PP0002 SMN '!$A$3:$R$106</definedName>
    <definedName name="_xlnm._FilterDatabase" localSheetId="9" hidden="1">'Sheet 1 (2)'!$B$3:$AH$536</definedName>
    <definedName name="_xlnm._FilterDatabase" localSheetId="7" hidden="1">'Sheet 1 (3)'!$A$1:$AM$553</definedName>
    <definedName name="_Hlk20908367" localSheetId="4">'PP0002 SMN '!$M$105</definedName>
    <definedName name="_Hlk20910997" localSheetId="4">'PP0002 SMN '!$M$106</definedName>
    <definedName name="_Toc42974175" localSheetId="4">'PP0002 SMN '!$D$101</definedName>
  </definedNames>
  <calcPr calcId="181029"/>
  <pivotCaches>
    <pivotCache cacheId="12"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S400" i="6"/>
  <c r="R400" i="6"/>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W278" i="6"/>
  <c r="V278" i="6"/>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W10" i="11" l="1"/>
  <c r="U10" i="11"/>
  <c r="J1" i="1"/>
  <c r="I5" i="2"/>
  <c r="I5" i="7"/>
</calcChain>
</file>

<file path=xl/sharedStrings.xml><?xml version="1.0" encoding="utf-8"?>
<sst xmlns="http://schemas.openxmlformats.org/spreadsheetml/2006/main" count="45381" uniqueCount="4169">
  <si>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</si>
  <si>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</si>
  <si>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</si>
  <si>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</si>
  <si>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</si>
  <si>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</si>
  <si>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</si>
  <si>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</si>
  <si>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</si>
  <si>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</si>
  <si>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</si>
  <si>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</si>
  <si>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</si>
  <si>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</si>
  <si>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</si>
  <si>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</si>
  <si>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</si>
  <si>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</si>
  <si>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</si>
  <si>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</si>
  <si>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</si>
  <si>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</si>
  <si>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</si>
  <si>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</si>
  <si>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</si>
  <si>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</si>
  <si>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</si>
  <si>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</si>
  <si>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</si>
  <si>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</si>
  <si>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</si>
  <si>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</si>
  <si>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</si>
  <si>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</si>
  <si>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</si>
  <si>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</si>
  <si>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</si>
  <si>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</si>
  <si>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</si>
  <si>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</si>
  <si>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</si>
  <si>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</si>
  <si>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</si>
  <si>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</si>
  <si>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</si>
  <si>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</si>
  <si>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</si>
  <si>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</si>
  <si>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</si>
  <si>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</si>
  <si>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</si>
  <si>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</si>
  <si>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</si>
  <si>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</si>
  <si>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</si>
  <si>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</si>
  <si>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</si>
  <si>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</si>
  <si>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</si>
  <si>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</si>
  <si>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</si>
  <si>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</si>
  <si>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</si>
  <si>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</si>
  <si>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</si>
  <si>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</si>
  <si>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</si>
  <si>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</si>
  <si>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</si>
  <si>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</si>
  <si>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</si>
  <si>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</si>
  <si>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</si>
  <si>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</si>
  <si>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</si>
  <si>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</si>
  <si>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</si>
  <si>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</si>
  <si>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</si>
  <si>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</si>
  <si>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</si>
  <si>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</si>
  <si>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</si>
  <si>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</si>
  <si>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</si>
  <si>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</si>
  <si>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</si>
  <si>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</si>
  <si>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</si>
  <si>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</si>
  <si>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</si>
  <si>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</si>
  <si>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</si>
  <si>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</si>
  <si>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</si>
  <si>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</si>
  <si>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</si>
  <si>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</si>
  <si>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</si>
  <si>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</si>
  <si>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</si>
  <si>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</si>
  <si>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</si>
  <si>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</si>
  <si>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</si>
  <si>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</si>
  <si>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</si>
  <si>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</si>
  <si>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</si>
  <si>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</si>
  <si>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</si>
  <si>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</si>
  <si>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</si>
  <si>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</si>
  <si>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</si>
  <si>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</si>
  <si>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</si>
  <si>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</si>
  <si>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</si>
  <si>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</si>
  <si>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</si>
  <si>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</si>
  <si>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</si>
  <si>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</si>
  <si>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</si>
  <si>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</si>
  <si>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</si>
  <si>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</si>
  <si>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</si>
  <si>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</si>
  <si>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</si>
  <si>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</si>
  <si>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</si>
  <si>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</si>
  <si>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</si>
  <si>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</si>
  <si>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</si>
  <si>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</si>
  <si>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</si>
  <si>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</si>
  <si>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</si>
  <si>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</si>
  <si>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</si>
  <si>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</si>
  <si>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</si>
  <si>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</si>
  <si>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</si>
  <si>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</si>
  <si>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</si>
  <si>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</si>
  <si>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</si>
  <si>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</si>
  <si>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</si>
  <si>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</si>
  <si>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</si>
  <si>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</si>
  <si>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</si>
  <si>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</si>
  <si>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</si>
  <si>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</si>
  <si>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</si>
  <si>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</si>
  <si>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</si>
  <si>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</si>
  <si>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</si>
  <si>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</si>
  <si>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</si>
  <si>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</si>
  <si>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</si>
  <si>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</si>
  <si>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</si>
  <si>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</si>
  <si>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</si>
  <si>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</si>
  <si>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</si>
  <si>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</si>
  <si>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</si>
  <si>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</si>
  <si>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</si>
  <si>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</si>
  <si>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</si>
  <si>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</si>
  <si>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</si>
  <si>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</si>
  <si>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</si>
  <si>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</si>
  <si>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</si>
  <si>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</si>
  <si>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</si>
  <si>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</si>
  <si>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</si>
  <si>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</si>
  <si>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</si>
  <si>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</si>
  <si>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</si>
  <si>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</si>
  <si>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</si>
  <si>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</si>
  <si>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</si>
  <si>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</si>
  <si>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</si>
  <si>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</si>
  <si>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</si>
  <si>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</si>
  <si>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</si>
  <si>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</si>
  <si>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</si>
  <si>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</si>
  <si>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</si>
  <si>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</si>
  <si>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</si>
  <si>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</si>
  <si>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</si>
  <si>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</si>
  <si>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</si>
  <si>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</si>
  <si>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</si>
  <si>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</si>
  <si>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</si>
  <si>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</si>
  <si>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</si>
  <si>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</si>
  <si>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</si>
  <si>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</si>
  <si>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</si>
  <si>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</si>
  <si>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</si>
  <si>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</si>
  <si>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</si>
  <si>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</si>
  <si>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</si>
  <si>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</si>
  <si>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</si>
  <si>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</si>
  <si>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</si>
  <si>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</si>
  <si>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</si>
  <si>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</si>
  <si>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</si>
  <si>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</si>
  <si>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</si>
  <si>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</si>
  <si>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</si>
  <si>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</si>
  <si>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</si>
  <si>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</si>
  <si>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</si>
  <si>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</si>
  <si>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</si>
  <si>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</si>
  <si>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</si>
  <si>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</si>
  <si>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</si>
  <si>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</si>
  <si>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</si>
  <si>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</si>
  <si>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</si>
  <si>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</si>
  <si>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</si>
  <si>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</si>
  <si>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</si>
  <si>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</si>
  <si>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</si>
  <si>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</si>
  <si>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</si>
  <si>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</si>
  <si>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</si>
  <si>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</si>
  <si>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</si>
  <si>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</si>
  <si>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</si>
  <si>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</si>
  <si>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</si>
  <si>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</si>
  <si>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</si>
  <si>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</si>
  <si>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</si>
  <si>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</si>
  <si>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</si>
  <si>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</si>
  <si>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</si>
  <si>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</si>
  <si>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</si>
  <si>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</si>
  <si>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</si>
  <si>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</si>
  <si>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</si>
  <si>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</si>
  <si>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</si>
  <si>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</si>
  <si>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</si>
  <si>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</si>
  <si>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</si>
  <si>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</si>
  <si>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</si>
  <si>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</si>
  <si>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</si>
  <si>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</si>
  <si>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</si>
  <si>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</si>
  <si>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</si>
  <si>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</si>
  <si>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</si>
  <si>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</si>
  <si>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</si>
  <si>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</si>
  <si>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</si>
  <si>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</si>
  <si>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</si>
  <si>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</si>
  <si>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</si>
  <si>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</si>
  <si>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</si>
  <si>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</si>
  <si>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</si>
  <si>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</si>
  <si>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</si>
  <si>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</si>
  <si>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</si>
  <si>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</si>
  <si>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</si>
  <si>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</si>
  <si>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</si>
  <si>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</si>
  <si>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</si>
  <si>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</si>
  <si>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</si>
  <si>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</si>
  <si>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</si>
  <si>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</si>
  <si>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</si>
  <si>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</si>
  <si>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</si>
  <si>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</si>
  <si>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</si>
  <si>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</si>
  <si>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</si>
  <si>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</si>
  <si>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</si>
  <si>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</si>
  <si>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</si>
  <si>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</si>
  <si>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</si>
  <si>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</si>
  <si>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</si>
  <si>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</si>
  <si>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</si>
  <si>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</si>
  <si>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</si>
  <si>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</si>
  <si>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</si>
  <si>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</si>
  <si>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</si>
  <si>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</si>
  <si>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</si>
  <si>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</si>
  <si>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</si>
  <si>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</si>
  <si>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</si>
  <si>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</si>
  <si>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</si>
  <si>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</si>
  <si>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</si>
  <si>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</si>
  <si>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</si>
  <si>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</si>
  <si>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</si>
  <si>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</si>
  <si>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</si>
  <si>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</si>
  <si>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</si>
  <si>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</si>
  <si>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</si>
  <si>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</si>
  <si>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</si>
  <si>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</si>
  <si>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</si>
  <si>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</si>
  <si>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</si>
  <si>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</si>
  <si>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</si>
  <si>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</si>
  <si>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</si>
  <si>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</si>
  <si>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</si>
  <si>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</si>
  <si>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</si>
  <si>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</si>
  <si>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</si>
  <si>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</si>
  <si>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</si>
  <si>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</si>
  <si>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</si>
  <si>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</si>
  <si>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</si>
  <si>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</si>
  <si>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</si>
  <si>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</si>
  <si>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</si>
  <si>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</si>
  <si>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</si>
  <si>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</si>
  <si>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</si>
  <si>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</si>
  <si>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</si>
  <si>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</si>
  <si>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</si>
  <si>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</si>
  <si>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</si>
  <si>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</si>
  <si>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</si>
  <si>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</si>
  <si>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</si>
  <si>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</si>
  <si>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</si>
  <si>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</si>
  <si>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</si>
  <si>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</si>
  <si>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</si>
  <si>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</si>
  <si>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</si>
  <si>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</si>
  <si>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</si>
  <si>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</si>
  <si>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</si>
  <si>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</si>
  <si>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</si>
  <si>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</si>
  <si>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</si>
  <si>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</si>
  <si>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</si>
  <si>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</si>
  <si>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</si>
  <si>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</si>
  <si>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</si>
  <si>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</si>
  <si>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</si>
  <si>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</si>
  <si>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</si>
  <si>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</si>
  <si>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</si>
  <si>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</si>
  <si>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</si>
  <si>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</si>
  <si>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</si>
  <si>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</si>
  <si>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</si>
  <si>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</si>
  <si>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</si>
  <si>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</si>
  <si>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</si>
  <si>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</si>
  <si>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</si>
  <si>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</si>
  <si>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</si>
  <si>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</si>
  <si>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</si>
  <si>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</si>
  <si>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</si>
  <si>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</si>
  <si>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</si>
  <si>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</si>
  <si>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</si>
  <si>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</si>
  <si>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</si>
  <si>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</si>
  <si>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</si>
  <si>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</si>
  <si>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</si>
  <si>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</si>
  <si>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</si>
  <si>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</si>
  <si>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</si>
  <si>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</si>
  <si>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</si>
  <si>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</si>
  <si>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</si>
  <si>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</si>
  <si>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</si>
  <si>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</si>
  <si>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</si>
  <si>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</si>
  <si>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</si>
  <si>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</si>
  <si>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</si>
  <si>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</si>
  <si>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</si>
  <si>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</si>
  <si>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</si>
  <si>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</si>
  <si>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</si>
  <si>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</si>
  <si>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</si>
  <si>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</si>
  <si>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</si>
  <si>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</si>
  <si>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</si>
  <si>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</si>
  <si>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</si>
  <si>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</si>
  <si>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</si>
  <si>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</si>
  <si>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</si>
  <si>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</si>
  <si>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</si>
  <si>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</si>
  <si>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</si>
  <si>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</si>
  <si>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</si>
  <si>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</si>
  <si>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</si>
  <si>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</si>
  <si>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</si>
  <si>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</si>
  <si>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</si>
  <si>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</si>
  <si>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</si>
  <si>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</si>
  <si>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</si>
  <si>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</si>
  <si>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</si>
  <si>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</si>
  <si>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</si>
  <si>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</si>
  <si>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</si>
  <si>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</si>
  <si>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</si>
  <si>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</si>
  <si>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</si>
  <si>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</si>
  <si>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</si>
  <si>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</si>
  <si>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</si>
  <si>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</si>
  <si>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</si>
  <si>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</si>
  <si>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</si>
  <si>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</si>
  <si>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</si>
  <si>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</si>
  <si>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</si>
  <si>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</si>
  <si>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</si>
  <si>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</si>
  <si>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</si>
  <si>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</si>
  <si>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</si>
  <si>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</si>
  <si>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</si>
  <si>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</si>
  <si>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</si>
  <si>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</si>
  <si>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</si>
  <si>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</si>
  <si>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</si>
  <si>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</si>
  <si>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</si>
  <si>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</si>
  <si>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</si>
  <si>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</si>
  <si>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</si>
  <si>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</si>
  <si>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</si>
  <si>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</si>
  <si>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</si>
  <si>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</si>
  <si>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</si>
  <si>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</si>
  <si>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</si>
  <si>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</si>
  <si>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</si>
  <si>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</si>
  <si>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</si>
  <si>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</si>
  <si>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</si>
  <si>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</si>
  <si>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</si>
  <si>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</si>
  <si>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</si>
  <si>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</si>
  <si>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</si>
  <si>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</si>
  <si>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</si>
  <si>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</si>
  <si>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</si>
  <si>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</si>
  <si>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</si>
  <si>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</si>
  <si>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</si>
  <si>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</si>
  <si>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</si>
  <si>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</si>
  <si>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</si>
  <si>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</si>
  <si>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</si>
  <si>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</si>
  <si>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</si>
  <si>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</si>
  <si>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</si>
  <si>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</si>
  <si>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</si>
  <si>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</si>
  <si>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</si>
  <si>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</si>
  <si>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</si>
  <si>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</si>
  <si>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</si>
  <si>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</si>
  <si>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</si>
  <si>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</si>
  <si>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</si>
  <si>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</si>
  <si>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</si>
  <si>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</si>
  <si>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</si>
  <si>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</si>
  <si>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</si>
  <si>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</si>
  <si>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</si>
  <si>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</si>
  <si>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</si>
  <si>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</si>
  <si>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</si>
  <si>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</si>
  <si>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</si>
  <si>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</si>
  <si>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</si>
  <si>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</si>
  <si>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</si>
  <si>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</si>
  <si>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</si>
  <si>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</si>
  <si>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</si>
  <si>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</si>
  <si>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</si>
  <si>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</si>
  <si>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</si>
  <si>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</si>
  <si>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</si>
  <si>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</si>
  <si>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</si>
  <si>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</si>
  <si>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</si>
  <si>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</si>
  <si>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</si>
  <si>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</si>
  <si>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</si>
  <si>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</si>
  <si>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</si>
  <si>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</si>
  <si>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</si>
  <si>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</si>
  <si>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</si>
  <si>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</si>
  <si>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</si>
  <si>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</si>
  <si>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</si>
  <si>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</si>
  <si>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</si>
  <si>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</si>
  <si>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</si>
  <si>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</si>
  <si>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</si>
  <si>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</si>
  <si>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</si>
  <si>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</si>
  <si>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</si>
  <si>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</si>
  <si>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</si>
  <si>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</si>
  <si>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</si>
  <si>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</si>
  <si>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</si>
  <si>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</si>
  <si>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</si>
  <si>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</si>
  <si>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</si>
  <si>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</si>
  <si>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</si>
  <si>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</si>
  <si>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</si>
  <si>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</si>
  <si>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</si>
  <si>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</si>
  <si>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</si>
  <si>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</si>
  <si>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</si>
  <si>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</si>
  <si>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</si>
  <si>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</si>
  <si>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</si>
  <si>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</si>
  <si>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</si>
  <si>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</si>
  <si>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</si>
  <si>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</si>
  <si>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</si>
  <si>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</si>
  <si>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</si>
  <si>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</si>
  <si>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</si>
  <si>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</si>
  <si>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</si>
  <si>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</si>
  <si>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</si>
  <si>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</si>
  <si>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</si>
  <si>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</si>
  <si>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</si>
  <si>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</si>
  <si>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</si>
  <si>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</si>
  <si>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</si>
  <si>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</si>
  <si>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</si>
  <si>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</si>
  <si>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</si>
  <si>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</si>
  <si>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</si>
  <si>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</si>
  <si>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</si>
  <si>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</si>
  <si>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</si>
  <si>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</si>
  <si>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</si>
  <si>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</si>
  <si>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</si>
  <si>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</si>
  <si>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</si>
  <si>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</si>
  <si>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</si>
  <si>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</si>
  <si>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</si>
  <si>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</si>
  <si>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</si>
  <si>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</si>
  <si>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</si>
  <si>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</si>
  <si>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</si>
  <si>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</si>
  <si>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</si>
  <si>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</si>
  <si>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</si>
  <si>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</si>
  <si>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</si>
  <si>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</si>
  <si>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</si>
  <si>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</si>
  <si>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</si>
  <si>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</si>
  <si>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</si>
  <si>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</si>
  <si>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</si>
  <si>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</si>
  <si>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</si>
  <si>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</si>
  <si>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</si>
  <si>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</si>
  <si>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</si>
  <si>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</si>
  <si>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</si>
  <si>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</si>
  <si>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</si>
  <si>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</si>
  <si>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</si>
  <si>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</si>
  <si>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</si>
  <si>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</si>
  <si>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</si>
  <si>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</si>
  <si>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</si>
  <si>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</si>
  <si>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</si>
  <si>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</si>
  <si>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</si>
  <si>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</si>
  <si>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</si>
  <si>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</si>
  <si>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</si>
  <si>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</si>
  <si>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</si>
  <si>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</si>
  <si>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</si>
  <si>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</si>
  <si>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</si>
  <si>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</si>
  <si>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</si>
  <si>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</si>
  <si>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</si>
  <si>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</si>
  <si>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</si>
  <si>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</si>
  <si>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</si>
  <si>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</si>
  <si>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</si>
  <si>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</si>
  <si>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</si>
  <si>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</si>
  <si>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</si>
  <si>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</si>
  <si>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</si>
  <si>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</si>
  <si>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</si>
  <si>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</si>
  <si>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</si>
  <si>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</si>
  <si>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</si>
  <si>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</si>
  <si>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</si>
  <si>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</si>
  <si>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</si>
  <si>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</si>
  <si>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</si>
  <si>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</si>
  <si>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</si>
  <si>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</si>
  <si>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</si>
  <si>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</si>
  <si>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</si>
  <si>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</si>
  <si>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</si>
  <si>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</si>
  <si>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</si>
  <si>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</si>
  <si>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</si>
  <si>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</si>
  <si>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</si>
  <si>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</si>
  <si>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</si>
  <si>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</si>
  <si>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</si>
  <si>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</si>
  <si>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</si>
  <si>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</si>
  <si>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</si>
  <si>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</si>
  <si>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</si>
  <si>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</si>
  <si>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</si>
  <si>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</si>
  <si>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</si>
  <si>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</si>
  <si>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</si>
  <si>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</si>
  <si>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</si>
  <si>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</si>
  <si>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</si>
  <si>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</si>
  <si>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</si>
  <si>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</si>
  <si>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</si>
  <si>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</si>
  <si>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</si>
  <si>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</si>
  <si>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</si>
  <si>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</si>
  <si>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</si>
  <si>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</si>
  <si>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</si>
  <si>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</si>
  <si>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</si>
  <si>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</si>
  <si>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</si>
  <si>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</si>
  <si>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</si>
  <si>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</si>
  <si>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</si>
  <si>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</si>
  <si>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</si>
  <si>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</si>
  <si>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</si>
  <si>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</si>
  <si>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</si>
  <si>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</si>
  <si>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</si>
  <si>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</si>
  <si>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</si>
  <si>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</si>
  <si>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</si>
  <si>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</si>
  <si>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</si>
  <si>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</si>
  <si>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</si>
  <si>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</si>
  <si>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</si>
  <si>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</si>
  <si>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</si>
  <si>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</si>
  <si>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</si>
  <si>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</si>
  <si>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</si>
  <si>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</si>
  <si>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</si>
  <si>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</si>
  <si>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</si>
  <si>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</si>
  <si>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</si>
  <si>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</si>
  <si>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</si>
  <si>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</si>
  <si>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</si>
  <si>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</si>
  <si>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</si>
  <si>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</si>
  <si>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</si>
  <si>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</si>
  <si>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</si>
  <si>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</si>
  <si>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</si>
  <si>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</si>
  <si>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</si>
  <si>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</si>
  <si>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</si>
  <si>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</si>
  <si>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</si>
  <si>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</si>
  <si>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</si>
  <si>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</si>
  <si>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</si>
  <si>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</si>
  <si>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</si>
  <si>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</si>
  <si>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</si>
  <si>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</si>
  <si>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</si>
  <si>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</si>
  <si>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</si>
  <si>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</si>
  <si>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</si>
  <si>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</si>
  <si>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</si>
  <si>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</si>
  <si>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</si>
  <si>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</si>
  <si>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</si>
  <si>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</si>
  <si>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</si>
  <si>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</si>
  <si>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</si>
  <si>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</si>
  <si>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</si>
  <si>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</si>
  <si>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</si>
  <si>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</si>
  <si>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</si>
  <si>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</si>
  <si>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</si>
  <si>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</si>
  <si>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</si>
  <si>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</si>
  <si>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</si>
  <si>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</si>
  <si>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</si>
  <si>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</si>
  <si>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</si>
  <si>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</si>
  <si>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</si>
  <si>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</si>
  <si>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</si>
  <si>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</si>
  <si>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</si>
  <si>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</si>
  <si>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</si>
  <si>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</si>
  <si>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</si>
  <si>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</si>
  <si>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</si>
  <si>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</si>
  <si>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</si>
  <si>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</si>
  <si>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</si>
  <si>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</si>
  <si>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</si>
  <si>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</si>
  <si>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</si>
  <si>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</si>
  <si>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</si>
  <si>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</si>
  <si>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</si>
  <si>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</si>
  <si>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</si>
  <si>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</si>
  <si>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</si>
  <si>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</si>
  <si>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</si>
  <si>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</si>
  <si>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</si>
  <si>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</si>
  <si>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</si>
  <si>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</si>
  <si>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</si>
  <si>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</si>
  <si>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</si>
  <si>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</si>
  <si>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</si>
  <si>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</si>
  <si>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</si>
  <si>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</si>
  <si>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</si>
  <si>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</si>
  <si>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</si>
  <si>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</si>
  <si>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</si>
  <si>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</si>
  <si>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</si>
  <si>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</si>
  <si>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</si>
  <si>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</si>
  <si>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</si>
  <si>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</si>
  <si>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</si>
  <si>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</si>
  <si>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</si>
  <si>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</si>
  <si>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</si>
  <si>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</si>
  <si>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</si>
  <si>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</si>
  <si>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</si>
  <si>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</si>
  <si>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</si>
  <si>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</si>
  <si>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</si>
  <si>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</si>
  <si>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</si>
  <si>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</si>
  <si>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</si>
  <si>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</si>
  <si>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</si>
  <si>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</si>
  <si>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</si>
  <si>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</si>
  <si>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</si>
  <si>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</si>
  <si>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</si>
  <si>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</si>
  <si>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</si>
  <si>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</si>
  <si>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</si>
  <si>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</si>
  <si>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</si>
  <si>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</si>
  <si>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</si>
  <si>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</si>
  <si>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</si>
  <si>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</si>
  <si>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</si>
  <si>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</si>
  <si>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</si>
  <si>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</si>
  <si>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</si>
  <si>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</si>
  <si>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</si>
  <si>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</si>
  <si>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</si>
  <si>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</si>
  <si>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</si>
  <si>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</si>
  <si>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</si>
  <si>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</si>
  <si>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</si>
  <si>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</si>
  <si>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</si>
  <si>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</si>
  <si>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</si>
  <si>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</si>
  <si>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</si>
  <si>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</si>
  <si>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</si>
  <si>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</si>
  <si>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</si>
  <si>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</si>
  <si>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</si>
  <si>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</si>
  <si>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</si>
  <si>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</si>
  <si>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</si>
  <si>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</si>
  <si>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</si>
  <si>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</si>
  <si>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</si>
  <si>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</si>
  <si>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</si>
  <si>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</si>
  <si>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</si>
  <si>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</si>
  <si>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</si>
  <si>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</si>
  <si>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</si>
  <si>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</si>
  <si>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</si>
  <si>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</si>
  <si>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</si>
  <si>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</si>
  <si>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</si>
  <si>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</si>
  <si>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</si>
  <si>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</si>
  <si>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</si>
  <si>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</si>
  <si>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</si>
  <si>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</si>
  <si>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</si>
  <si>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</si>
  <si>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</si>
  <si>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</si>
  <si>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</si>
  <si>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</si>
  <si>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</si>
  <si>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</si>
  <si>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</si>
  <si>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</si>
  <si>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</si>
  <si>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</si>
  <si>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</si>
  <si>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</si>
  <si>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</si>
  <si>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</si>
  <si>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</si>
  <si>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</si>
  <si>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</si>
  <si>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</si>
  <si>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</si>
  <si>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</si>
  <si>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</si>
  <si>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</si>
  <si>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</si>
  <si>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</si>
  <si>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</si>
  <si>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</si>
  <si>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</si>
  <si>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</si>
  <si>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</si>
  <si>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</si>
  <si>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</si>
  <si>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</si>
  <si>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</si>
  <si>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</si>
  <si>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</si>
  <si>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</si>
  <si>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</si>
  <si>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</si>
  <si>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</si>
  <si>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</si>
  <si>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</si>
  <si>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</si>
  <si>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</si>
  <si>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</si>
  <si>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</si>
  <si>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</si>
  <si>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</si>
  <si>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</si>
  <si>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</si>
  <si>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</si>
  <si>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</si>
  <si>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</si>
  <si>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</si>
  <si>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</si>
  <si>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</si>
  <si>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</si>
  <si>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</si>
  <si>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</si>
  <si>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</si>
  <si>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</si>
  <si>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</si>
  <si>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</si>
  <si>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</si>
  <si>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</si>
  <si>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</si>
  <si>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</si>
  <si>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</si>
  <si>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</si>
  <si>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</si>
  <si>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</si>
  <si>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</si>
  <si>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</si>
  <si>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</si>
  <si>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</si>
  <si>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</si>
  <si>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</si>
  <si>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</si>
  <si>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</si>
  <si>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</si>
  <si>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</si>
  <si>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</si>
  <si>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</si>
  <si>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</si>
  <si>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</si>
  <si>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</si>
  <si>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</si>
  <si>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</si>
  <si>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</si>
  <si>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</si>
  <si>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</si>
  <si>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</si>
  <si>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</si>
  <si>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</si>
  <si>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</si>
  <si>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</si>
  <si>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</si>
  <si>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</si>
  <si>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</si>
  <si>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</si>
  <si>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</si>
  <si>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</si>
  <si>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</si>
  <si>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</si>
  <si>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</si>
  <si>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</si>
  <si>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</si>
  <si>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</si>
  <si>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</si>
  <si>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</si>
  <si>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</si>
  <si>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</si>
  <si>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</si>
  <si>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</si>
  <si>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</si>
  <si>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</si>
  <si>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</si>
  <si>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</si>
  <si>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</si>
  <si>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</si>
  <si>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</si>
  <si>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</si>
  <si>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</si>
  <si>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</si>
  <si>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</si>
  <si>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</si>
  <si>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</si>
  <si>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</si>
  <si>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</si>
  <si>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</si>
  <si>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</si>
  <si>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</si>
  <si>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</si>
  <si>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</si>
  <si>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</si>
  <si>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</si>
  <si>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</si>
  <si>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</si>
  <si>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</si>
  <si>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</si>
  <si>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</si>
  <si>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</si>
  <si>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</si>
  <si>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</si>
  <si>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</si>
  <si>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</si>
  <si>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</si>
  <si>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</si>
  <si>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</si>
  <si>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</si>
  <si>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</si>
  <si>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</si>
  <si>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</si>
  <si>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</si>
  <si>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</si>
  <si>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</si>
  <si>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</si>
  <si>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</si>
  <si>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</si>
  <si>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</si>
  <si>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</si>
  <si>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</si>
  <si>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</si>
  <si>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</si>
  <si>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</si>
  <si>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</si>
  <si>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</si>
  <si>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</si>
  <si>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</si>
  <si>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</si>
  <si>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</si>
  <si>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</si>
  <si>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</si>
  <si>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</si>
  <si>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</si>
  <si>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</si>
  <si>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</si>
  <si>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</si>
  <si>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</si>
  <si>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</si>
  <si>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</si>
  <si>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</si>
  <si>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</si>
  <si>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</si>
  <si>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</si>
  <si>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</si>
  <si>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</si>
  <si>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</si>
  <si>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</si>
  <si>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</si>
  <si>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</si>
  <si>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</si>
  <si>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</si>
  <si>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</si>
  <si>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</si>
  <si>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</si>
  <si>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</si>
  <si>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</si>
  <si>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</si>
  <si>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</si>
  <si>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</si>
  <si>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</si>
  <si>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</si>
  <si>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</si>
  <si>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</si>
  <si>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</si>
  <si>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</si>
  <si>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</si>
  <si>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</si>
  <si>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</si>
  <si>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</si>
  <si>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</si>
  <si>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</si>
  <si>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</si>
  <si>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</si>
  <si>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</si>
  <si>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</si>
  <si>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</si>
  <si>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</si>
  <si>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</si>
  <si>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</si>
  <si>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</si>
  <si>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</si>
  <si>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</si>
  <si>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</si>
  <si>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</si>
  <si>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</si>
  <si>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</si>
  <si>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</si>
  <si>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</si>
  <si>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</si>
  <si>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</si>
  <si>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</si>
  <si>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</si>
  <si>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</si>
  <si>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</si>
  <si>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</si>
  <si>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</si>
  <si>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</si>
  <si>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</si>
  <si>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</si>
  <si>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</si>
  <si>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</si>
  <si>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</si>
  <si>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</si>
  <si>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</si>
  <si>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</si>
  <si>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</si>
  <si>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</si>
  <si>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</si>
  <si>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</si>
  <si>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</si>
  <si>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</si>
  <si>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</si>
  <si>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</si>
  <si>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</si>
  <si>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</si>
  <si>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</si>
  <si>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</si>
  <si>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</si>
  <si>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</si>
  <si>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</si>
  <si>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</si>
  <si>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</si>
  <si>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</si>
  <si>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</si>
  <si>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</si>
  <si>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</si>
  <si>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</si>
  <si>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</si>
  <si>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</si>
  <si>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</si>
  <si>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</si>
  <si>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</si>
  <si>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</si>
  <si>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</si>
  <si>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</si>
  <si>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</si>
  <si>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</si>
  <si>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</si>
  <si>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</si>
  <si>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</si>
  <si>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</si>
  <si>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</si>
  <si>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</si>
  <si>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</si>
  <si>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</si>
  <si>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</si>
  <si>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</si>
  <si>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</si>
  <si>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</si>
  <si>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</si>
  <si>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</si>
  <si>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</si>
  <si>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</si>
  <si>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</si>
  <si>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</si>
  <si>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</si>
  <si>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</si>
  <si>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</si>
  <si>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</si>
  <si>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</si>
  <si>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</si>
  <si>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</si>
  <si>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</si>
  <si>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</si>
  <si>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</si>
  <si>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</si>
  <si>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</si>
  <si>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</si>
  <si>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</si>
  <si>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</si>
  <si>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</si>
  <si>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</si>
  <si>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</si>
  <si>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</si>
  <si>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</si>
  <si>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</si>
  <si>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</si>
  <si>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</si>
  <si>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</si>
  <si>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</si>
  <si>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</si>
  <si>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</si>
  <si>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</si>
  <si>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</si>
  <si>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</si>
  <si>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</si>
  <si>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</si>
  <si>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</si>
  <si>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</si>
  <si>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</si>
  <si>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</si>
  <si>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</si>
  <si>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</si>
  <si>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</si>
  <si>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</si>
  <si>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</si>
  <si>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</si>
  <si>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</si>
  <si>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</si>
  <si>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</si>
  <si>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</si>
  <si>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</si>
  <si>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</si>
  <si>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</si>
  <si>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</si>
  <si>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</si>
  <si>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</si>
  <si>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</si>
  <si>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</si>
  <si>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</si>
  <si>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</si>
  <si>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</si>
  <si>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</si>
  <si>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</si>
  <si>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</si>
  <si>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</si>
  <si>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</si>
  <si>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</si>
  <si>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</si>
  <si>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</si>
  <si>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</si>
  <si>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</si>
  <si>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</si>
  <si>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</si>
  <si>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</si>
  <si>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</si>
  <si>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</si>
  <si>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</si>
  <si>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</si>
  <si>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</si>
  <si>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</si>
  <si>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</si>
  <si>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</si>
  <si>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</si>
  <si>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</si>
  <si>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</si>
  <si>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</si>
  <si>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</si>
  <si>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</si>
  <si>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</si>
  <si>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</si>
  <si>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</si>
  <si>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</si>
  <si>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</si>
  <si>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</si>
  <si>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</si>
  <si>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</si>
  <si>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</si>
  <si>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</si>
  <si>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</si>
  <si>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</si>
  <si>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</si>
  <si>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</si>
  <si>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</si>
  <si>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</si>
  <si>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</si>
  <si>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</si>
  <si>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</si>
  <si>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</si>
  <si>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</si>
  <si>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</si>
  <si>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</si>
  <si>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</si>
  <si>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</si>
  <si>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</si>
  <si>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</si>
  <si>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</si>
  <si>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</si>
  <si>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</si>
  <si>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</si>
  <si>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</si>
  <si>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</si>
  <si>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</si>
  <si>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</si>
  <si>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</si>
  <si>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</si>
  <si>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</si>
  <si>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</si>
  <si>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</si>
  <si>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</si>
  <si>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</si>
  <si>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</si>
  <si>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</si>
  <si>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</si>
  <si>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</si>
  <si>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</si>
  <si>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</si>
  <si>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</si>
  <si>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</si>
  <si>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</si>
  <si>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</si>
  <si>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</si>
  <si>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</si>
  <si>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</si>
  <si>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</si>
  <si>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</si>
  <si>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</si>
  <si>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</si>
  <si>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</si>
  <si>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</si>
  <si>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</si>
  <si>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</si>
  <si>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</si>
  <si>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</si>
  <si>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</si>
  <si>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</si>
  <si>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</si>
  <si>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</si>
  <si>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</si>
  <si>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</si>
  <si>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</si>
  <si>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</si>
  <si>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</si>
  <si>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</si>
  <si>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</si>
  <si>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</si>
  <si>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</si>
  <si>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</si>
  <si>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</si>
  <si>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</si>
  <si>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</si>
  <si>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</si>
  <si>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</si>
  <si>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</si>
  <si>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</si>
  <si>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</si>
  <si>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</si>
  <si>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</si>
  <si>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</si>
  <si>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</si>
  <si>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</si>
  <si>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</si>
  <si>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</si>
  <si>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</si>
  <si>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</si>
  <si>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</si>
  <si>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</si>
  <si>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</si>
  <si>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</si>
  <si>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</si>
  <si>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</si>
  <si>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</si>
  <si>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</si>
  <si>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</si>
  <si>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</si>
  <si>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</si>
  <si>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</si>
  <si>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</si>
  <si>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</si>
  <si>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</si>
  <si>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</si>
  <si>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</si>
  <si>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</si>
  <si>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</si>
  <si>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</si>
  <si>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</si>
  <si>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</si>
  <si>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</si>
  <si>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</si>
  <si>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</si>
  <si>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</si>
  <si>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</si>
  <si>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</si>
  <si>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</si>
  <si>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</si>
  <si>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</si>
  <si>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</si>
  <si>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</si>
  <si>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</si>
  <si>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</si>
  <si>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</si>
  <si>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</si>
  <si>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</si>
  <si>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</si>
  <si>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</si>
  <si>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</si>
  <si>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</si>
  <si>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</si>
  <si>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</si>
  <si>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</si>
  <si>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</si>
  <si>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</si>
  <si>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</si>
  <si>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</si>
  <si>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</si>
  <si>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</si>
  <si>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</si>
  <si>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</si>
  <si>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</si>
  <si>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</si>
  <si>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</si>
  <si>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</si>
  <si>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</si>
  <si>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</si>
  <si>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</si>
  <si>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</si>
  <si>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</si>
  <si>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</si>
  <si>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</si>
  <si>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</si>
  <si>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</si>
  <si>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</si>
  <si>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</si>
  <si>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</si>
  <si>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</si>
  <si>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</si>
  <si>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</si>
  <si>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</si>
  <si>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</si>
  <si>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</si>
  <si>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</si>
  <si>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</si>
  <si>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</si>
  <si>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</si>
  <si>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</si>
  <si>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</si>
  <si>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</si>
  <si>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</si>
  <si>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</si>
  <si>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</si>
  <si>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</si>
  <si>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</si>
  <si>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</si>
  <si>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</si>
  <si>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</si>
  <si>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</si>
  <si>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</si>
  <si>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</si>
  <si>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</si>
  <si>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</si>
  <si>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</si>
  <si>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</si>
  <si>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</si>
  <si>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</si>
  <si>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</si>
  <si>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</si>
  <si>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</si>
  <si>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</si>
  <si>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</si>
  <si>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</si>
  <si>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</si>
  <si>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</si>
  <si>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</si>
  <si>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</si>
  <si>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</si>
  <si>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</si>
  <si>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</si>
  <si>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</si>
  <si>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</si>
  <si>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</si>
  <si>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</si>
  <si>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</si>
  <si>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</si>
  <si>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</si>
  <si>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</si>
  <si>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</si>
  <si>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</si>
  <si>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</si>
  <si>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</si>
  <si>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</si>
  <si>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</si>
  <si>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</si>
  <si>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</si>
  <si>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</si>
  <si>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</si>
  <si>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</si>
  <si>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</si>
  <si>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</si>
  <si>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</si>
  <si>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</si>
  <si>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</si>
  <si>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</si>
  <si>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</si>
  <si>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</si>
  <si>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</si>
  <si>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</si>
  <si>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</si>
  <si>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</si>
  <si>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</si>
  <si>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</si>
  <si>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</si>
  <si>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</si>
  <si>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</si>
  <si>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</si>
  <si>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</si>
  <si>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</si>
  <si>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</si>
  <si>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</si>
  <si>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</si>
  <si>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</si>
  <si>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</si>
  <si>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</si>
  <si>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</si>
  <si>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</si>
  <si>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</si>
  <si>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</si>
  <si>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</si>
  <si>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</si>
  <si>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</si>
  <si>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</si>
  <si>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</si>
  <si>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</si>
  <si>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</si>
  <si>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</si>
  <si>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</si>
  <si>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</si>
  <si>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</si>
  <si>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</si>
  <si>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</si>
  <si>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</si>
  <si>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</si>
  <si>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</si>
  <si>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</si>
  <si>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</si>
  <si>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</si>
  <si>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</si>
  <si>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</si>
  <si>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</si>
  <si>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</si>
  <si>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</si>
  <si>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</si>
  <si>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</si>
  <si>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</si>
  <si>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</si>
  <si>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</si>
  <si>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</si>
  <si>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</si>
  <si>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</si>
  <si>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</si>
  <si>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</si>
  <si>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</si>
  <si>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</si>
  <si>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</si>
  <si>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</si>
  <si>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</si>
  <si>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</si>
  <si>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</si>
  <si>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</si>
  <si>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</si>
  <si>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</si>
  <si>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</si>
  <si>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</si>
  <si>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</si>
  <si>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</si>
  <si>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</si>
  <si>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</si>
  <si>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</si>
  <si>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</si>
  <si>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</si>
  <si>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</si>
  <si>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</si>
  <si>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</si>
  <si>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</si>
  <si>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</si>
  <si>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</si>
  <si>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</si>
  <si>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</si>
  <si>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</si>
  <si>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</si>
  <si>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</si>
  <si>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</si>
  <si>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</si>
  <si>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</si>
  <si>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</si>
  <si>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</si>
  <si>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</si>
  <si>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</si>
  <si>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</si>
  <si>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</si>
  <si>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</si>
  <si>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</si>
  <si>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</si>
  <si>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</si>
  <si>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</si>
  <si>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</si>
  <si>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</si>
  <si>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</si>
  <si>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</si>
  <si>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</si>
  <si>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</si>
  <si>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</si>
  <si>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</si>
  <si>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</si>
  <si>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</si>
  <si>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</si>
  <si>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</si>
  <si>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</si>
  <si>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</si>
  <si>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</si>
  <si>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</si>
  <si>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</si>
  <si>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</si>
  <si>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</si>
  <si>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</si>
  <si>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</si>
  <si>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</si>
  <si>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</si>
  <si>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</si>
  <si>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</si>
  <si>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</si>
  <si>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</si>
  <si>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</si>
  <si>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</si>
  <si>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</si>
  <si>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</si>
  <si>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</si>
  <si>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</si>
  <si>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</si>
  <si>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</si>
  <si>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</si>
  <si>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</si>
  <si>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</si>
  <si>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</si>
  <si>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</si>
  <si>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</si>
  <si>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</si>
  <si>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</si>
  <si>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</si>
  <si>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</si>
  <si>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</si>
  <si>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</si>
  <si>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</si>
  <si>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</si>
  <si>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</si>
  <si>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</si>
  <si>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</si>
  <si>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</si>
  <si>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</si>
  <si>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</si>
  <si>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</si>
  <si>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</si>
  <si>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</si>
  <si>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</si>
  <si>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</si>
  <si>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</si>
  <si>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</si>
  <si>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</si>
  <si>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</si>
  <si>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</si>
  <si>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</si>
  <si>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</si>
  <si>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</si>
  <si>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</si>
  <si>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</si>
  <si>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</si>
  <si>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</si>
  <si>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</si>
  <si>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</si>
  <si>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</si>
  <si>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</si>
  <si>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</si>
  <si>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</si>
  <si>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</si>
  <si>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</si>
  <si>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</si>
  <si>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</si>
  <si>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</si>
  <si>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</si>
  <si>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</si>
  <si>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</si>
  <si>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</si>
  <si>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</si>
  <si>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</si>
  <si>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</si>
  <si>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</si>
  <si>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</si>
  <si>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</si>
  <si>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</si>
  <si>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</si>
  <si>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</si>
  <si>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</si>
  <si>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</si>
  <si>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</si>
  <si>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</si>
  <si>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</si>
  <si>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</si>
  <si>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</si>
  <si>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</si>
  <si>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</si>
  <si>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</si>
  <si>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</si>
  <si>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</si>
  <si>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</si>
  <si>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</si>
  <si>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</si>
  <si>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</si>
  <si>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</si>
  <si>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</si>
  <si>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</si>
  <si>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</si>
  <si>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</si>
  <si>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</si>
  <si>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</si>
  <si>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</si>
  <si>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</si>
  <si>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</si>
  <si>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</si>
  <si>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</si>
  <si>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</si>
  <si>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</si>
  <si>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</si>
  <si>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</si>
  <si>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</si>
  <si>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</si>
  <si>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</si>
  <si>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</si>
  <si>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</si>
  <si>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</si>
  <si>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</si>
  <si>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</si>
  <si>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</si>
  <si>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</si>
  <si>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</si>
  <si>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</si>
  <si>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</si>
  <si>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</si>
  <si>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</si>
  <si>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</si>
  <si>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</si>
  <si>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</si>
  <si>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</si>
  <si>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</si>
  <si>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</si>
  <si>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</si>
  <si>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</si>
  <si>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</si>
  <si>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</si>
  <si>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</si>
  <si>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</si>
  <si>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</si>
  <si>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</si>
  <si>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</si>
  <si>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</si>
  <si>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</si>
  <si>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</si>
  <si>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</si>
  <si>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</si>
  <si>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</si>
  <si>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</si>
  <si>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</si>
  <si>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</si>
  <si>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</si>
  <si>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</si>
  <si>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</si>
  <si>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</si>
  <si>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</si>
  <si>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</si>
  <si>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</si>
  <si>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</si>
  <si>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</si>
  <si>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</si>
  <si>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</si>
  <si>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</si>
  <si>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</si>
  <si>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</si>
  <si>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</si>
  <si>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</si>
  <si>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</si>
  <si>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</si>
  <si>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</si>
  <si>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</si>
  <si>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</si>
  <si>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</si>
  <si>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</si>
  <si>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</si>
  <si>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</si>
  <si>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</si>
  <si>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</si>
  <si>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</si>
  <si>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</si>
  <si>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</si>
  <si>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</si>
  <si>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</si>
  <si>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</si>
  <si>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</si>
  <si>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</si>
  <si>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</si>
  <si>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</si>
  <si>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</si>
  <si>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</si>
  <si>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</si>
  <si>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</si>
  <si>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</si>
  <si>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</si>
  <si>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</si>
  <si>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</si>
  <si>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</si>
  <si>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</si>
  <si>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</si>
  <si>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</si>
  <si>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</si>
  <si>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</si>
  <si>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</si>
  <si>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</si>
  <si>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</si>
  <si>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</si>
  <si>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</si>
  <si>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</si>
  <si>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</si>
  <si>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</si>
  <si>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</si>
  <si>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</si>
  <si>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</si>
  <si>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</si>
  <si>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</si>
  <si>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</si>
  <si>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</si>
  <si>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</si>
  <si>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</si>
  <si>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</si>
  <si>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</si>
  <si>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</si>
  <si>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</si>
  <si>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</si>
  <si>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</si>
  <si>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</si>
  <si>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</si>
  <si>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</si>
  <si>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</si>
  <si>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</si>
  <si>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</si>
  <si>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</si>
  <si>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</si>
  <si>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</si>
  <si>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</si>
  <si>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</si>
  <si>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</si>
  <si>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</si>
  <si>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</si>
  <si>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</si>
  <si>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</si>
  <si>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</si>
  <si>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</si>
  <si>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</si>
  <si>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</si>
  <si>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</si>
  <si>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</si>
  <si>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</si>
  <si>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</si>
  <si>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</si>
  <si>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</si>
  <si>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</si>
  <si>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</si>
  <si>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</si>
  <si>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</si>
  <si>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</si>
  <si>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</si>
  <si>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</si>
  <si>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</si>
  <si>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</si>
  <si>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</si>
  <si>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</si>
  <si>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</si>
  <si>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</si>
  <si>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</si>
  <si>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</si>
  <si>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</si>
  <si>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</si>
  <si>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</si>
  <si>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</si>
  <si>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</si>
  <si>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</si>
  <si>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</si>
  <si>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</si>
  <si>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</si>
  <si>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</si>
  <si>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</si>
  <si>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</si>
  <si>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</si>
  <si>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</si>
  <si>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</si>
  <si>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</si>
  <si>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</si>
  <si>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</si>
  <si>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</si>
  <si>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</si>
  <si>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</si>
  <si>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</si>
  <si>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</si>
  <si>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</si>
  <si>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</si>
  <si>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</si>
  <si>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</si>
  <si>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</si>
  <si>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</si>
  <si>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</si>
  <si>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</si>
  <si>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</si>
  <si>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</si>
  <si>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</si>
  <si>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</si>
  <si>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</si>
  <si>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</si>
  <si>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</si>
  <si>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</si>
  <si>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</si>
  <si>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</si>
  <si>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</si>
  <si>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</si>
  <si>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</si>
  <si>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</si>
  <si>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</si>
  <si>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</si>
  <si>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</si>
  <si>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</si>
  <si>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</si>
  <si>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</si>
  <si>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</si>
  <si>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</si>
  <si>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</si>
  <si>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</si>
  <si>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</si>
  <si>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</si>
  <si>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</si>
  <si>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</si>
  <si>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</si>
  <si>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</si>
  <si>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</si>
  <si>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</si>
  <si>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</si>
  <si>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</si>
  <si>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</si>
  <si>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</si>
  <si>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</si>
  <si>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</si>
  <si>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</si>
  <si>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</si>
  <si>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</si>
  <si>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</si>
  <si>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</si>
  <si>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</si>
  <si>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</si>
  <si>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</si>
  <si>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</si>
  <si>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</si>
  <si>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</si>
  <si>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</si>
  <si>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</si>
  <si>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</si>
  <si>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</si>
  <si>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</si>
  <si>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</si>
  <si>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</si>
  <si>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</si>
  <si>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</si>
  <si>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</si>
  <si>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</si>
  <si>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</si>
  <si>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</si>
  <si>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</si>
  <si>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</si>
  <si>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</si>
  <si>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</si>
  <si>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</si>
  <si>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</si>
  <si>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</si>
  <si>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</si>
  <si>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</si>
  <si>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</si>
  <si>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</si>
  <si>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</si>
  <si>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</si>
  <si>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</si>
  <si>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</si>
  <si>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</si>
  <si>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</si>
  <si>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</si>
  <si>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</si>
  <si>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</si>
  <si>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</si>
  <si>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</si>
  <si>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</si>
  <si>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</si>
  <si>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</si>
  <si>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</si>
  <si>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</si>
  <si>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</si>
  <si>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</si>
  <si>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</si>
  <si>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</si>
  <si>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</si>
  <si>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</si>
  <si>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</si>
  <si>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</si>
  <si>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</si>
  <si>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</si>
  <si>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</si>
  <si>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</si>
  <si>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</si>
  <si>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</si>
  <si>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</si>
  <si>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</si>
  <si>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</si>
  <si>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</si>
  <si>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</si>
  <si>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</si>
  <si>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</si>
  <si>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</si>
  <si>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</si>
  <si>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</si>
  <si>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</si>
  <si>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</si>
  <si>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</si>
  <si>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</si>
  <si>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</si>
  <si>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</si>
  <si>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</si>
  <si>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</si>
  <si>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</si>
  <si>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</si>
  <si>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</si>
  <si>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</si>
  <si>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</si>
  <si>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</si>
  <si>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</si>
  <si>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</si>
  <si>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</si>
  <si>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</si>
  <si>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</si>
  <si>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</si>
  <si>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</si>
  <si>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</si>
  <si>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</si>
  <si>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</si>
  <si>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</si>
  <si>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</si>
  <si>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</si>
  <si>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</si>
  <si>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</si>
  <si>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</si>
  <si>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</si>
  <si>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</si>
  <si>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</si>
  <si>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</si>
  <si>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</si>
  <si>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</si>
  <si>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</si>
  <si>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</si>
  <si>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</si>
  <si>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</si>
  <si>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</si>
  <si>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</si>
  <si>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</si>
  <si>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</si>
  <si>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</si>
  <si>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</si>
  <si>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</si>
  <si>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</si>
  <si>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</si>
  <si>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</si>
  <si>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</si>
  <si>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</si>
  <si>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</si>
  <si>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</si>
  <si>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</si>
  <si>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</si>
  <si>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</si>
  <si>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</si>
  <si>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</si>
  <si>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</si>
  <si>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</si>
  <si>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</si>
  <si>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</si>
  <si>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</si>
  <si>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</si>
  <si>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</si>
  <si>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</si>
  <si>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</si>
  <si>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</si>
  <si>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</si>
  <si>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</si>
  <si>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</si>
  <si>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</si>
  <si>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</si>
  <si>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</si>
  <si>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</si>
  <si>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</si>
  <si>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</si>
  <si>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</si>
  <si>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</si>
  <si>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</si>
  <si>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</si>
  <si>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</si>
  <si>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</si>
  <si>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</si>
  <si>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</si>
  <si>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</si>
  <si>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</si>
  <si>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</si>
  <si>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</si>
  <si>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</si>
  <si>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</si>
  <si>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</si>
  <si>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</si>
  <si>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</si>
  <si>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</si>
  <si>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</si>
  <si>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</si>
  <si>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</si>
  <si>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</si>
  <si>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</si>
  <si>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</si>
  <si>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</si>
  <si>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</si>
  <si>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</si>
  <si>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</si>
  <si>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</si>
  <si>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</si>
  <si>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</si>
  <si>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</si>
  <si>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</si>
  <si>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</si>
  <si>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</si>
  <si>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</si>
  <si>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</si>
  <si>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</si>
  <si>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</si>
  <si>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</si>
  <si>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</si>
  <si>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</si>
  <si>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</si>
  <si>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</si>
  <si>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</si>
  <si>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</si>
  <si>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</si>
  <si>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</si>
  <si>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</si>
  <si>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</si>
  <si>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</si>
  <si>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</si>
  <si>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</si>
  <si>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</si>
  <si>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</si>
  <si>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</si>
  <si>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</si>
  <si>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</si>
  <si>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</si>
  <si>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</si>
  <si>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</si>
  <si>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</si>
  <si>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</si>
  <si>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</si>
  <si>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</si>
  <si>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</si>
  <si>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</si>
  <si>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</si>
  <si>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</si>
  <si>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</si>
  <si>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</si>
  <si>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</si>
  <si>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</si>
  <si>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</si>
  <si>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</si>
  <si>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</si>
  <si>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</si>
  <si>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</si>
  <si>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</si>
  <si>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</si>
  <si>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</si>
  <si>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</si>
  <si>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</si>
  <si>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</si>
  <si>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</si>
  <si>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</si>
  <si>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</si>
  <si>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</si>
  <si>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</si>
  <si>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</si>
  <si>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</si>
  <si>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</si>
  <si>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</si>
  <si>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</si>
  <si>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</si>
  <si>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</si>
  <si>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</si>
  <si>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</si>
  <si>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</si>
  <si>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</si>
  <si>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</si>
  <si>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</si>
  <si>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</si>
  <si>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</si>
  <si>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</si>
  <si>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</si>
  <si>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</si>
  <si>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</si>
  <si>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</si>
  <si>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</si>
  <si>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</si>
  <si>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</si>
  <si>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</si>
  <si>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</si>
  <si>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</si>
  <si>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</si>
  <si>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</si>
  <si>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</si>
  <si>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</si>
  <si>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</si>
  <si>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</si>
  <si>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</si>
  <si>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</si>
  <si>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</si>
  <si>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</si>
  <si>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</si>
  <si>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</si>
  <si>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</si>
  <si>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</si>
  <si>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</si>
  <si>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</si>
  <si>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</si>
  <si>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</si>
  <si>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</si>
  <si>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</si>
  <si>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</si>
  <si>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</si>
  <si>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</si>
  <si>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</si>
  <si>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</si>
  <si>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</si>
  <si>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</si>
  <si>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</si>
  <si>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</si>
  <si>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</si>
  <si>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</si>
  <si>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</si>
  <si>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</si>
  <si>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</si>
  <si>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</si>
  <si>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</si>
  <si>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</si>
  <si>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</si>
  <si>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</si>
  <si>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</si>
  <si>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</si>
  <si>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</si>
  <si>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</si>
  <si>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</si>
  <si>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</si>
  <si>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</si>
  <si>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</si>
  <si>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</si>
  <si>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</si>
  <si>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</si>
  <si>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</si>
  <si>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</si>
  <si>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</si>
  <si>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</si>
  <si>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</si>
  <si>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</si>
  <si>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</si>
  <si>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</si>
  <si>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</si>
  <si>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</si>
  <si>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</si>
  <si>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</si>
  <si>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</si>
  <si>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</si>
  <si>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</si>
  <si>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</si>
  <si>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</si>
  <si>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</si>
  <si>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</si>
  <si>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</si>
  <si>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</si>
  <si>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</si>
  <si>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</si>
  <si>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</si>
  <si>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</si>
  <si>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</si>
  <si>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</si>
  <si>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</si>
  <si>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</si>
  <si>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</si>
  <si>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</si>
  <si>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</si>
  <si>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</si>
  <si>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</si>
  <si>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</si>
  <si>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</si>
  <si>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</si>
  <si>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</si>
  <si>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</si>
  <si>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</si>
  <si>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</si>
  <si>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</si>
  <si>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</si>
  <si>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</si>
  <si>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</si>
  <si>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</si>
  <si>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</si>
  <si>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</si>
  <si>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</si>
  <si>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</si>
  <si>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</si>
  <si>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</si>
  <si>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</si>
  <si>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</si>
  <si>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</si>
  <si>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</si>
  <si>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</si>
  <si>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</si>
  <si>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</si>
  <si>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</si>
  <si>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</si>
  <si>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</si>
  <si>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</si>
  <si>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</si>
  <si>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</si>
  <si>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</si>
  <si>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</si>
  <si>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</si>
  <si>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</si>
  <si>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</si>
  <si>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</si>
  <si>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</si>
  <si>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</si>
  <si>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</si>
  <si>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</si>
  <si>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</si>
  <si>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</si>
  <si>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</si>
  <si>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</si>
  <si>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</si>
  <si>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</si>
  <si>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</si>
  <si>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</si>
  <si>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</si>
  <si>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</si>
  <si>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</si>
  <si>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</si>
  <si>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</si>
  <si>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</si>
  <si>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</si>
  <si>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</si>
  <si>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</si>
  <si>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</si>
  <si>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</si>
  <si>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</si>
  <si>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</si>
  <si>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</si>
  <si>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</si>
  <si>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</si>
  <si>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</si>
  <si>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</si>
  <si>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</si>
  <si>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</si>
  <si>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</si>
  <si>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</si>
  <si>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</si>
  <si>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</si>
  <si>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</si>
  <si>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</si>
  <si>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</si>
  <si>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</si>
  <si>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</si>
  <si>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</si>
  <si>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</si>
  <si>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</si>
  <si>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</si>
  <si>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</si>
  <si>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</si>
  <si>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</si>
  <si>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</si>
  <si>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</si>
  <si>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</si>
  <si>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</si>
  <si>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</si>
  <si>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</si>
  <si>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</si>
  <si>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</si>
  <si>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</si>
  <si>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</si>
  <si>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</si>
  <si>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</si>
  <si>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</si>
  <si>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</si>
  <si>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</si>
  <si>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</si>
  <si>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</si>
  <si>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</si>
  <si>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</si>
  <si>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</si>
  <si>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</si>
  <si>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</si>
  <si>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</si>
  <si>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</si>
  <si>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</si>
  <si>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</si>
  <si>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</si>
  <si>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</si>
  <si>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</si>
  <si>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</si>
  <si>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</si>
  <si>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</si>
  <si>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</si>
  <si>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</si>
  <si>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</si>
  <si>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</si>
  <si>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</si>
  <si>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</si>
  <si>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</si>
  <si>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</si>
  <si>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</si>
  <si>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</si>
  <si>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</si>
  <si>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</si>
  <si>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</si>
  <si>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</si>
  <si>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</si>
  <si>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</si>
  <si>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</si>
  <si>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</si>
  <si>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</si>
  <si>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</si>
  <si>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</si>
  <si>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</si>
  <si>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</si>
  <si>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</si>
  <si>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</si>
  <si>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</si>
  <si>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</si>
  <si>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</si>
  <si>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</si>
  <si>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</si>
  <si>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</si>
  <si>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</si>
  <si>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</si>
  <si>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</si>
  <si>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</si>
  <si>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</si>
  <si>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</si>
  <si>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</si>
  <si>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</si>
  <si>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</si>
  <si>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</si>
  <si>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</si>
  <si>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</si>
  <si>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</si>
  <si>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</si>
  <si>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</si>
  <si>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</si>
  <si>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</si>
  <si>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</si>
  <si>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</si>
  <si>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</si>
  <si>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</si>
  <si>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</si>
  <si>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</si>
  <si>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</si>
  <si>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</si>
  <si>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</si>
  <si>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</si>
  <si>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</si>
  <si>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</si>
  <si>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</si>
  <si>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</si>
  <si>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</si>
  <si>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</si>
  <si>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</si>
  <si>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</si>
  <si>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</si>
  <si>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</si>
  <si>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</si>
  <si>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</si>
  <si>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</si>
  <si>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</si>
  <si>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</si>
  <si>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</si>
  <si>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</si>
  <si>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</si>
  <si>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</si>
  <si>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</si>
  <si>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</si>
  <si>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</si>
  <si>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</si>
  <si>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</si>
  <si>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</si>
  <si>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</si>
  <si>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</si>
  <si>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</si>
  <si>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</si>
  <si>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</si>
  <si>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</si>
  <si>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</si>
  <si>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</si>
  <si>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</si>
  <si>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</si>
  <si>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</si>
  <si>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</si>
  <si>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</si>
  <si>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</si>
  <si>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</si>
  <si>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</si>
  <si>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</si>
  <si>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</si>
  <si>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</si>
  <si>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</si>
  <si>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</si>
  <si>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</si>
  <si>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</si>
  <si>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</si>
  <si>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</si>
  <si>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</si>
  <si>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</si>
  <si>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</si>
  <si>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</si>
  <si>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</si>
  <si>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</si>
  <si>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</si>
  <si>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</si>
  <si>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</si>
  <si>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</si>
  <si>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</si>
  <si>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</si>
  <si>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</si>
  <si>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</si>
  <si>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</si>
  <si>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</si>
  <si>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</si>
  <si>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</si>
  <si>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</si>
  <si>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</si>
  <si>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</si>
  <si>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</si>
  <si>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</si>
  <si>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</si>
  <si>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</si>
  <si>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</si>
  <si>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</si>
  <si>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</si>
  <si>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</si>
  <si>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</si>
  <si>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</si>
  <si>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</si>
  <si>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</si>
  <si>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</si>
  <si>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</si>
  <si>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</si>
  <si>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</si>
  <si>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</si>
  <si>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</si>
  <si>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</si>
  <si>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</si>
  <si>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</si>
  <si>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</si>
  <si>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</si>
  <si>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</si>
  <si>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</si>
  <si>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</si>
  <si>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</si>
  <si>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</si>
  <si>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</si>
  <si>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</si>
  <si>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</si>
  <si>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</si>
  <si>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</si>
  <si>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</si>
  <si>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</si>
  <si>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</si>
  <si>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</si>
  <si>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</si>
  <si>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</si>
  <si>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</si>
  <si>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</si>
  <si>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</si>
  <si>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</si>
  <si>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</si>
  <si>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</si>
  <si>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</si>
  <si>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</si>
  <si>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</si>
  <si>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</si>
  <si>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</si>
  <si>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</si>
  <si>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</si>
  <si>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</si>
  <si>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</si>
  <si>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</si>
  <si>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</si>
  <si>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</si>
  <si>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</si>
  <si>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</si>
  <si>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</si>
  <si>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</si>
  <si>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</si>
  <si>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</si>
  <si>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</si>
  <si>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</si>
  <si>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</si>
  <si>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</si>
  <si>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</si>
  <si>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</si>
  <si>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</si>
  <si>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</si>
  <si>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</si>
  <si>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</si>
  <si>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</si>
  <si>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</si>
  <si>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</si>
  <si>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</si>
  <si>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</si>
  <si>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</si>
  <si>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</si>
  <si>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</si>
  <si>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</si>
  <si>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</si>
  <si>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</si>
  <si>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</si>
  <si>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</si>
  <si>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</si>
  <si>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</si>
  <si>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</si>
  <si>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</si>
  <si>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</si>
  <si>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</si>
  <si>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</si>
  <si>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</si>
  <si>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</si>
  <si>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</si>
  <si>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</si>
  <si>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</si>
  <si>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</si>
  <si>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</si>
  <si>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</si>
  <si>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</si>
  <si>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</si>
  <si>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</si>
  <si>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</si>
  <si>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</si>
  <si>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</si>
  <si>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</si>
  <si>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</si>
  <si>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</si>
  <si>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</si>
  <si>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</si>
  <si>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</si>
  <si>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</si>
  <si>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</si>
  <si>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</si>
  <si>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</si>
  <si>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</si>
  <si>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</si>
  <si>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</si>
  <si>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</si>
  <si>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</si>
  <si>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</si>
  <si>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</si>
  <si>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</si>
  <si>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</si>
  <si>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</si>
  <si>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</si>
  <si>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</si>
  <si>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</si>
  <si>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</si>
  <si>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</si>
  <si>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</si>
  <si>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</si>
  <si>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</si>
  <si>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</si>
  <si>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</si>
  <si>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</si>
  <si>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</si>
  <si>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</si>
  <si>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</si>
  <si>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</si>
  <si>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</si>
  <si>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</si>
  <si>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</si>
  <si>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</si>
  <si>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</si>
  <si>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</si>
  <si>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</si>
  <si>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</si>
  <si>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</si>
  <si>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</si>
  <si>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</si>
  <si>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</si>
  <si>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</si>
  <si>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</si>
  <si>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</si>
  <si>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</si>
  <si>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</si>
  <si>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</si>
  <si>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</si>
  <si>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</si>
  <si>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</si>
  <si>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</si>
  <si>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</si>
  <si>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</si>
  <si>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</si>
  <si>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</si>
  <si>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</si>
  <si>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</si>
  <si>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</si>
  <si>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</si>
  <si>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</si>
  <si>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</si>
  <si>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</si>
  <si>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</si>
  <si>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</si>
  <si>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</si>
  <si>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</si>
  <si>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</si>
  <si>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</si>
  <si>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</si>
  <si>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</si>
  <si>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</si>
  <si>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</si>
  <si>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</si>
  <si>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</si>
  <si>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</si>
  <si>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</si>
  <si>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</si>
  <si>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</si>
  <si>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</si>
  <si>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</si>
  <si>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</si>
  <si>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</si>
  <si>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</si>
  <si>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</si>
  <si>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</si>
  <si>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</si>
  <si>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</si>
  <si>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</si>
  <si>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</si>
  <si>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</si>
  <si>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</si>
  <si>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</si>
  <si>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</si>
  <si>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</si>
  <si>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</si>
  <si>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</si>
  <si>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</si>
  <si>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</si>
  <si>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</si>
  <si>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</si>
  <si>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</si>
  <si>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</si>
  <si>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</si>
  <si>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</si>
  <si>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</si>
  <si>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</si>
  <si>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</si>
  <si>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</si>
  <si>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</si>
  <si>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</si>
  <si>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</si>
  <si>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</si>
  <si>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</si>
  <si>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</si>
  <si>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</si>
  <si>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</si>
  <si>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</si>
  <si>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</si>
  <si>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</si>
  <si>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</si>
  <si>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</si>
  <si>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</si>
  <si>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</si>
  <si>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</si>
  <si>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</si>
  <si>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</si>
  <si>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</si>
  <si>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</si>
  <si>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</si>
  <si>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</si>
  <si>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</si>
  <si>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</si>
  <si>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</si>
  <si>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</si>
  <si>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</si>
  <si>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</si>
  <si>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</si>
  <si>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</si>
  <si>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</si>
  <si>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</si>
  <si>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</si>
  <si>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</si>
  <si>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</si>
  <si>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</si>
  <si>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</si>
  <si>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</si>
  <si>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</si>
  <si>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</si>
  <si>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</si>
  <si>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</si>
  <si>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</si>
  <si>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</si>
  <si>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</si>
  <si>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</si>
  <si>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</si>
  <si>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</si>
  <si>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</si>
  <si>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</si>
  <si>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</si>
  <si>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</si>
  <si>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</si>
  <si>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</si>
  <si>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</si>
  <si>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</si>
  <si>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</si>
  <si>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</si>
  <si>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</si>
  <si>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</si>
  <si>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</si>
  <si>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</si>
  <si>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</si>
  <si>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</si>
  <si>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</si>
  <si>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</si>
  <si>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</si>
  <si>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</si>
  <si>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</si>
  <si>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</si>
  <si>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</si>
  <si>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</si>
  <si>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</si>
  <si>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</si>
  <si>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</si>
  <si>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</si>
  <si>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</si>
  <si>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</si>
  <si>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</si>
  <si>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</si>
  <si>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</si>
  <si>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</si>
  <si>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</si>
  <si>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</si>
  <si>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</si>
  <si>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</si>
  <si>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</si>
  <si>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</si>
  <si>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</si>
  <si>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</si>
  <si>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</si>
  <si>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</si>
  <si>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</si>
  <si>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</si>
  <si>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</si>
  <si>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</si>
  <si>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</si>
  <si>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</si>
  <si>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</si>
  <si>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</si>
  <si>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</si>
  <si>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</si>
  <si>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</si>
  <si>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</si>
  <si>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</si>
  <si>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</si>
  <si>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</si>
  <si>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</si>
  <si>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</si>
  <si>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</si>
  <si>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</si>
  <si>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</si>
  <si>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</si>
  <si>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</si>
  <si>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</si>
  <si>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</si>
  <si>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</si>
  <si>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</si>
  <si>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</si>
  <si>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</si>
  <si>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</si>
  <si>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</si>
  <si>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</si>
  <si>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</si>
  <si>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</si>
  <si>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</si>
  <si>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</si>
  <si>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</si>
  <si>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</si>
  <si>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</si>
  <si>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</si>
  <si>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</si>
  <si>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</si>
  <si>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</si>
  <si>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</si>
  <si>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</si>
  <si>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</si>
  <si>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</si>
  <si>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</si>
  <si>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</si>
  <si>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</si>
  <si>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</si>
  <si>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</si>
  <si>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</si>
  <si>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</si>
  <si>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</si>
  <si>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</si>
  <si>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</si>
  <si>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</si>
  <si>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</si>
  <si>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</si>
  <si>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</si>
  <si>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</si>
  <si>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</si>
  <si>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</si>
  <si>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</si>
  <si>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</si>
  <si>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</si>
  <si>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</si>
  <si>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</si>
  <si>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</si>
  <si>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</si>
  <si>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</si>
  <si>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</si>
  <si>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</si>
  <si>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</si>
  <si>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</si>
  <si>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</si>
  <si>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</si>
  <si>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</si>
  <si>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</si>
  <si>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</si>
  <si>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</si>
  <si>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</si>
  <si>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</si>
  <si>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</si>
  <si>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</si>
  <si>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</si>
  <si>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</si>
  <si>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</si>
  <si>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</si>
  <si>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</si>
  <si>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</si>
  <si>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</si>
  <si>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</si>
  <si>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</si>
  <si>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</si>
  <si>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</si>
  <si>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</si>
  <si>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</si>
  <si>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</si>
  <si>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</si>
  <si>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</si>
  <si>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</si>
  <si>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</si>
  <si>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</si>
  <si>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</si>
  <si>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</si>
  <si>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</si>
  <si>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</si>
  <si>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</si>
  <si>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</si>
  <si>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</si>
  <si>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</si>
  <si>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</si>
  <si>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</si>
  <si>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</si>
  <si>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</si>
  <si>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</si>
  <si>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</si>
  <si>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</si>
  <si>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</si>
  <si>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</si>
  <si>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</si>
  <si>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</si>
  <si>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</si>
  <si>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</si>
  <si>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</si>
  <si>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</si>
  <si>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</si>
  <si>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</si>
  <si>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</si>
  <si>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</si>
  <si>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</si>
  <si>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</si>
  <si>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</si>
  <si>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</si>
  <si>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</si>
  <si>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</si>
  <si>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</si>
  <si>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</si>
  <si>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</si>
  <si>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</si>
  <si>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</si>
  <si>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</si>
  <si>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</si>
  <si>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</si>
  <si>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</si>
  <si>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</si>
  <si>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</si>
  <si>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</si>
  <si>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</si>
  <si>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</si>
  <si>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</si>
  <si>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</si>
  <si>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</si>
  <si>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</si>
  <si>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</si>
  <si>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</si>
  <si>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</si>
  <si>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</si>
  <si>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</si>
  <si>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</si>
  <si>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</si>
  <si>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</si>
  <si>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</si>
  <si>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</si>
  <si>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</si>
  <si>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</si>
  <si>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</si>
  <si>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</si>
  <si>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</si>
  <si>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</si>
  <si>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</si>
  <si>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</si>
  <si>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</si>
  <si>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</si>
  <si>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</si>
  <si>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</si>
  <si>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</si>
  <si>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</si>
  <si>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</si>
  <si>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</si>
  <si>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</si>
  <si>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</si>
  <si>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</si>
  <si>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</si>
  <si>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</si>
  <si>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</si>
  <si>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</si>
  <si>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</si>
  <si>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</si>
  <si>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</si>
  <si>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</si>
  <si>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</si>
  <si>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</si>
  <si>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</si>
  <si>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</si>
  <si>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</si>
  <si>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</si>
  <si>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</si>
  <si>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</si>
  <si>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</si>
  <si>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</si>
  <si>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</si>
  <si>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</si>
  <si>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</si>
  <si>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</si>
  <si>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</si>
  <si>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</si>
  <si>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</si>
  <si>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</si>
  <si>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</si>
  <si>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</si>
  <si>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</si>
  <si>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</si>
  <si>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</si>
  <si>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</si>
  <si>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</si>
  <si>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</si>
  <si>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</si>
  <si>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</si>
  <si>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</si>
  <si>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</si>
  <si>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</si>
  <si>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</si>
  <si>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</si>
  <si>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</si>
  <si>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</si>
  <si>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</si>
  <si>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</si>
  <si>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</si>
  <si>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</si>
  <si>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</si>
  <si>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</si>
  <si>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</si>
  <si>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</si>
  <si>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</si>
  <si>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</si>
  <si>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</si>
  <si>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</si>
  <si>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</si>
  <si>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</si>
  <si>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</si>
  <si>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</si>
  <si>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</si>
  <si>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</si>
  <si>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</si>
  <si>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</si>
  <si>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</si>
  <si>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</si>
  <si>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</si>
  <si>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</si>
  <si>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</si>
  <si>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</si>
  <si>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</si>
  <si>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</si>
  <si>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</si>
  <si>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</si>
  <si>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</si>
  <si>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</si>
  <si>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</si>
  <si>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</si>
  <si>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</si>
  <si>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</si>
  <si>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</si>
  <si>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</si>
  <si>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</si>
  <si>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</si>
  <si>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</si>
  <si>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</si>
  <si>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</si>
  <si>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</si>
  <si>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</si>
  <si>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</si>
  <si>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</si>
  <si>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</si>
  <si>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</si>
  <si>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</si>
  <si>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</si>
  <si>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</si>
  <si>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</si>
  <si>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</si>
  <si>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</si>
  <si>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</si>
  <si>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</si>
  <si>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</si>
  <si>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</si>
  <si>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</si>
  <si>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</si>
  <si>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</si>
  <si>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</si>
  <si>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</si>
  <si>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</si>
  <si>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</si>
  <si>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</si>
  <si>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</si>
  <si>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</si>
  <si>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</si>
  <si>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</si>
  <si>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</si>
  <si>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</si>
  <si>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</si>
  <si>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</si>
  <si>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</si>
  <si>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</si>
  <si>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</si>
  <si>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</si>
  <si>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</si>
  <si>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</si>
  <si>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</si>
  <si>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</si>
  <si>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</si>
  <si>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</si>
  <si>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</si>
  <si>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</si>
  <si>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</si>
  <si>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</si>
  <si>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</si>
  <si>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</si>
  <si>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</si>
  <si>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</si>
  <si>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</si>
  <si>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</si>
  <si>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</si>
  <si>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</si>
  <si>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</si>
  <si>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</si>
  <si>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</si>
  <si>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</si>
  <si>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</si>
  <si>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</si>
  <si>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</si>
  <si>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</si>
  <si>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</si>
  <si>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</si>
  <si>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</si>
  <si>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</si>
  <si>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</si>
  <si>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</si>
  <si>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</si>
  <si>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</si>
  <si>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</si>
  <si>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</si>
  <si>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</si>
  <si>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</si>
  <si>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</si>
  <si>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</si>
  <si>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</si>
  <si>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</si>
  <si>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</si>
  <si>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</si>
  <si>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</si>
  <si>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</si>
  <si>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</si>
  <si>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</si>
  <si>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</si>
  <si>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</si>
  <si>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</si>
  <si>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</si>
  <si>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</si>
  <si>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</si>
  <si>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</si>
  <si>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</si>
  <si>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</si>
  <si>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</si>
  <si>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</si>
  <si>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</si>
  <si>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</si>
  <si>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</si>
  <si>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</si>
  <si>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</si>
  <si>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</si>
  <si>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</si>
  <si>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</si>
  <si>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</si>
  <si>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</si>
  <si>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</si>
  <si>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</si>
  <si>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</si>
  <si>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</si>
  <si>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</si>
  <si>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</si>
  <si>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</si>
  <si>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</si>
  <si>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</si>
  <si>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</si>
  <si>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</si>
  <si>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</si>
  <si>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</si>
  <si>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</si>
  <si>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</si>
  <si>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</si>
  <si>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</si>
  <si>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</si>
  <si>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</si>
  <si>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</si>
  <si>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</si>
  <si>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</si>
  <si>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</si>
  <si>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</si>
  <si>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</si>
  <si>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</si>
  <si>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</si>
  <si>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</si>
  <si>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</si>
  <si>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</si>
  <si>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</si>
  <si>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</si>
  <si>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</si>
  <si>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</si>
  <si>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</si>
  <si>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</si>
  <si>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</si>
  <si>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</si>
  <si>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</si>
  <si>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</si>
  <si>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</si>
  <si>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</si>
  <si>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</si>
  <si>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</si>
  <si>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</si>
  <si>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</si>
  <si>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</si>
  <si>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</si>
  <si>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</si>
  <si>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</si>
  <si>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</si>
  <si>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</si>
  <si>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</si>
  <si>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</si>
  <si>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</si>
  <si>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</si>
  <si>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</si>
  <si>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</si>
  <si>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</si>
  <si>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</si>
  <si>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</si>
  <si>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</si>
  <si>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</si>
  <si>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</si>
  <si>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</si>
  <si>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</si>
  <si>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</si>
  <si>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</si>
  <si>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</si>
  <si>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</si>
  <si>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</si>
  <si>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</si>
  <si>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</si>
  <si>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</si>
  <si>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</si>
  <si>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</si>
  <si>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</si>
  <si>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</si>
  <si>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</si>
  <si>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</si>
  <si>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</si>
  <si>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</si>
  <si>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</si>
  <si>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</si>
  <si>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</si>
  <si>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</si>
  <si>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</si>
  <si>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</si>
  <si>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</si>
  <si>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</si>
  <si>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</si>
  <si>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</si>
  <si>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</si>
  <si>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</si>
  <si>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</si>
  <si>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</si>
  <si>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</si>
  <si>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</si>
  <si>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</si>
  <si>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</si>
  <si>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</si>
  <si>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</si>
  <si>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</si>
  <si>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</si>
  <si>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</si>
  <si>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</si>
  <si>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</si>
  <si>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</si>
  <si>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</si>
  <si>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</si>
  <si>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</si>
  <si>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</si>
  <si>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</si>
  <si>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</si>
  <si>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</si>
  <si>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Programar el 20% de la población en edad fértil que accede a medios de comunicación masivos (radio, televisión y prensa escrita) y recibe la información sobre temas de salud sexual y reproductiva y uso de métodos de planificación familiar, prevención del embarazo y atención prenatal</t>
  </si>
  <si>
    <t xml:space="preserve">Son aquellos comunicadores, líderes de opinión, periodistas y voceros, que reciben información, capacitación y son sensibilizados en temas de prevención del embarazo adolescente, el uso de métodos anticonceptivos,  planificación familiar, signos de alarma en la gestante puérpera y recién nacido y cuidados en el hogar de la madre y el recién nacido; con la finalidad de difundir estos mensajes entre el público población objetivo (adolescente mujer, gestante en todas sus etapas: prenatal, parto y puerperio, familia y responsables del cuidad del recién nacido.), por intermedio de medios de comunicación, redes sociales, pág. Web, entre otros.
La coordinación de estas actividades es realizada por los profesionales a cargo de las Oficinas de Comunicaciones de las DIRESA/GERESA y DIRIS.
</t>
  </si>
  <si>
    <t xml:space="preserve">Es la atención que se brinda al varón que ha sido sometido a una vasectomía y presenta inflamación excesiva, equimosis, hematoma (escroto), infección de la herida, granuloma a nivel de la herida.
Lo realiza el Médico Gineco Obstetra y/o Médico Urólogo. Se realiza a partir de los establecimientos de salud II.1, utilizando un tiempo que puede oscilar de  30 minutos a 5 días de hospitalización (varía de acuerdo a la complicación)
</t>
  </si>
  <si>
    <t>Es una funda amplia y delgada de polímero de nitrilo que se coloca en la vagina antes de una relación sexual. Lo entrega el profesional de salud calificado y capacitado, a partir delos establecimientos de salud nivel I.</t>
  </si>
  <si>
    <t>20% más de lo realizado el año anterior</t>
  </si>
  <si>
    <t xml:space="preserve">Sumatoria de atenciones por Orientación /Consejería en Planificación Familiar </t>
  </si>
  <si>
    <t>Atencion que se brinda a la persona o pareja para que logren tomar decisiones voluntarias, informadas y responsables acerca de su fecundidad y vida reproductiva basada en información veraz y actualizada. Lo realiza el Médico Gineco Obstetra, Médico Cirujano, Obstetra a partir de los establecimientos de salud nivel I.</t>
  </si>
  <si>
    <t xml:space="preserve">Suma de los casos tratados de los   siguiente subproductos:
• Amenaza de parto prematuro
• Hemorragias de la 1er mitad del embarazo sin laparotomía
• Hemorragia de la 2da mitad del embarazo
• Hiperémesis gravídica
• Infección del tracto urinario en el embarazo
• Ruptura prematura de membranas y otra relacionadas
• Hemorragias de la 1era mitad del embarazo con laparotomía
• Trastornos hipertensivos en el embarazo
• Trastornos metabólicos del embarazo.
• Gestantes con anemia
• Otras enfermedades del embarazo
</t>
  </si>
  <si>
    <t>La ITU se define como la existencia de bacterias en el tracto urinario capaces de producir alteraciones funcionales y/o morfológicas. Mediante el análisis de orina, se prueba la presencia de bacteriuria significativa (&gt; 100.000 unidades formadoras de colonias (UFC)/ml de un único uro patógeno recogida por micción espontánea en 2 muestras consecutivas, &gt; 1.000 UFC/ml si se recoge por sondaje vesical, o cualquier cantidad si la muestra se obtiene por punción supra púbica).</t>
  </si>
  <si>
    <t xml:space="preserve">Es un trastorno que se produce en el embarazo cuando el saco amniótico se rompe más de una hora antes del inicio del trabajo de parto.
Una RPM se prolonga cuando se produce más de 18 horas antes del trabajo de parto.
</t>
  </si>
  <si>
    <t>Para el caso de Embarazo ectópico Es aquel en el que la anidación y el desarrollo del huevo se producen fuera de la cavidad uterina. La localización más frecuente es la trompa, sobre todo la parte externa (zona ampular o ampolla), aunque puede asentar en el ovario, el cérvix o la cavidad abdominal. La cirugía es el tratamiento de elección para el embarazo ectópico</t>
  </si>
  <si>
    <t>Los trastornos hipertensivos del embarazo son problemas médicos importantes que explican una proporción elevada de complicaciones maternas y fetales. La pre eclampsia constituye la más grave de las complicaciones hipertensivas del embarazo y puede resultar catastrófica si pasa inadvertida, sin tratamiento o si evoluciona hacia una eclampsia</t>
  </si>
  <si>
    <t>El síndrome metabólico (SM) es un factor de riesgo para múltiples enfermedades cardiovasculares y metabólicas. La patogénesis del SM es compleja e intervienen tanto factores genéticos como ambientales, que van a influir sobre el tejido adiposo y sobre la inmunidad innata. El reconocimiento de este síndrome durante el embarazo podría ayudar a identificar a un subgrupo de mujeres quienes no solamente pueden desarrollar complicaciones durante el embarazo, sino que potencialmente tienen un riesgo incrementado de condiciones metabólicas y cardiovasculares a lo largo de su vida.</t>
  </si>
  <si>
    <t>Algunas enfermedades son particularmente peligrosas durante el embarazo. Conviene tenerlas en cuenta, tanto para prevenirlas como para tratarlas y evitar con ello sus efectos negativos</t>
  </si>
  <si>
    <t>La anemia es una de las complicaciones más frecuentes durante el embarazo (la sufren hasta en el 95% de las mujeres embarazadas) y es causada por un descenso del hierro por debajo de los valores normales. El hierro es esencial para la producción de hemoglobina, la proteína que se encuentra en los glóbulos rojos y que lleva el oxígeno a otras células. Durante el embarazo, la cantidad de sangre en el cuerpo de la mujer aumenta hasta un 50 por ciento más de lo usual. Por lo tanto, necesita más hierro con el fin de producir más hemoglobina para toda esa sangre adicional que se suministrará al bebé y a la placenta</t>
  </si>
  <si>
    <t xml:space="preserve">Es la atención que se brinda a la gestante  y al recién nacido durante el proceso del parto vaginal, la duración de este proceso varía de una mujer nulípara a una multípara; lo realiza el médico Gineco obstetra, obstetra, médico cirujano capacitado, a partir de los establecimientos de salud FONB, también considera los EESS 1-3 “Estratégico” Incluye el Parto vertical con adecuación intercultural.
En caso de emergencia y ausencia de los profesionales antes mencionados, el parto inminente puede ser asistido por otro personal de salud
</t>
  </si>
  <si>
    <t>80% de las gestantes programadas para atención prenatal. (20% corresponde a cesárea)</t>
  </si>
  <si>
    <t>Sumatoria del número de partos vaginales atendidos en el establecimiento de salud.</t>
  </si>
  <si>
    <t>Según tendencia de casos presentados y atendidos en los últimos 3 años.</t>
  </si>
  <si>
    <t>Sumatoria del número de partos vaginales complicados.(sumatoria de los dos subproductos)</t>
  </si>
  <si>
    <t>Es la atención del parto que por complicación propia del embarazo y trabajo de parto, culmina en cesárea o histerectomía, lo realiza un equipo de profesionales: médico gineco-obstetra, médico anestesiólogo, neonatólogo, enfermera capacitada, a partir del establecimiento FONE.</t>
  </si>
  <si>
    <t>Considerar que la proporción de partos que se dan por cesárea es el 20% de la gestante programada para APN.</t>
  </si>
  <si>
    <t xml:space="preserve"> Sumatoria de cesáreas realizadas en el establecimiento.</t>
  </si>
  <si>
    <t>Sumatoria de las puérperas con 02 atenciones, registradas con el código 59430 Atencion de puerperio.</t>
  </si>
  <si>
    <t>Son las atenciones por consulta externa que se brinda a la puérpera; lo realiza el médico Gineco obstetra, médico cirujano capacitado y   obstetra a partir de los establecimientos de salud nivel I.</t>
  </si>
  <si>
    <t>Es la infección uterina, típicamente causada por bacterias ascendentes desde el aparato genital inferior o el tracto urogenital. Los síntomas son dolor uterino espontáneo, dolor pelviano o abdominal, fiebre, malestar general y, a veces, flujo.</t>
  </si>
  <si>
    <t xml:space="preserve">La mastitis es una inflamación de la mama, habitualmente de origen infeccioso, que se produce por la penetración de gérmenes en el tejido mamario a través de las grietas o fisuras del pezón.
Otras veces, los gérmenes (normalmente bacterias) llegan a la mama por la sangre, procedentes de una infección en otra localización del organismo de la mujer
</t>
  </si>
  <si>
    <t>Para la definición operacional: considerar lo descrito en las “Guías de Práctica Clínica Para La Atención De Las Emergencias Obstétricas Según Nivel De Capacidad Resolutiva” y “Guías Nacionales de Salud Sexual y Reproductiva”</t>
  </si>
  <si>
    <t>Sumatoria de egresos registrados con el código O85X Otras infecciones puerperales.</t>
  </si>
  <si>
    <t xml:space="preserve">Sumatoria de egresos registrados con los códigos CIE 10 listados a continuación   con tipo de diagnóstico definitivo
• O87 Complicaciones venosas en el puerperio.
• O86 Otras Infección puerperales
• O90 Complicaciones del Puerperio no clasificadas en otra parte.
</t>
  </si>
  <si>
    <t>El síndrome HELLP es una complicación obstétrica severa considerada como una variedad de pre eclampsia. Esta condición aparece durante la etapa tardía del embarazo y en ocasiones después del parto.</t>
  </si>
  <si>
    <t>El embarazo representa la única condición fisiológica que en la mayoría de los casos se resuelve sin complicaciones, sin embargo, en circunstancias especiales, pueden aparecer trastornos que ponen en peligro la vida de la madre y del producto. De ahí la importancia de contar con los recursos tecnológicos y de las técnicas de monitoreo y tratamiento que ofrece una unidad de Cuidados Intensivos, como los casos cardiopatía severa, diabética severa, renal severa, etc.</t>
  </si>
  <si>
    <t>Es la presencia de crisis epilépticas (convulsiones) en una mujer embarazada. Estas convulsiones no tienen relación con una afección cerebral preexistente.</t>
  </si>
  <si>
    <t xml:space="preserve">De acuerdo a la tendencia de casos presentados en los últimos tres años:
Fuente:Reporte de egresos de UCI, de los últimos 03 años.
</t>
  </si>
  <si>
    <t>La  meta  física  del  producto  es  igual  a  la  sumatoria  de  las  metas  físicas  de  todos los Sub productos</t>
  </si>
  <si>
    <t xml:space="preserve">De acuerdo a la tendencia de casos presentados en los últimos tres años:
Fuente:Reporte de referencias.
</t>
  </si>
  <si>
    <t>La  meta  física  del  producto  es  igual  a  la  sumatoria  de  las  metas  físicas  de  todos los Sub productos.</t>
  </si>
  <si>
    <t>Gestante y/o Neonato referido</t>
  </si>
  <si>
    <t xml:space="preserve">Referencia de FONP – Funciones Obstétricas Neonatales Primarias </t>
  </si>
  <si>
    <t xml:space="preserve">Referencia de FONB – Funciones Obstétricas Neonatales Básicas </t>
  </si>
  <si>
    <t xml:space="preserve">Referencia de FONE – Funciones Obstétricas Neonatales Esenciales </t>
  </si>
  <si>
    <t>Actividad realizada por el profesional capacitado médico o enfermera y en su ausencia por otro personal de salud capacitado. Implica el desplazamiento del personal de salud a la vivienda de la familia del neonato con el objetivo de desarrollar acciones de captación, acompañamiento y seguimiento al neonato y su familia, priorizando a los neonatos de bajo peso y los que presentaron complicaciones</t>
  </si>
  <si>
    <t xml:space="preserve">atención del recién nacido con déficit de hormonas tiroideas de causa congénita, realizada en el establecimiento de salud con capacidad resolutiva correspondiente y estará a cargo del médico neonatólogo, médico pediatra, médico endocrinólogo, endocrinólogo pediatra, profesional de enfermería y otros profesionales según lo requiera. </t>
  </si>
  <si>
    <t>Es la sumatoria de la meta física del subproducto “Atención del recién nacido con complicaciones que requiere UCIN”</t>
  </si>
  <si>
    <t>Atención del recién nacido con peso menor a 2500gr, realizada en el establecimiento de salud con capacidad resolutiva correspondiente y estará a cargo del médico neonatólogo, médico pediatra, profesional de enfermería y otro profesional según lo requiera</t>
  </si>
  <si>
    <t xml:space="preserve">A nivel Nacional.
- Dos informes  uno semestral y uno anual.
A nivel Regional
- Dos informes  uno semestral y uno anual.
</t>
  </si>
  <si>
    <t>02 informes anuales uno semestral y uno anual.</t>
  </si>
  <si>
    <t>Es el proceso que tiene el propósito de diseñar el marco normativo que asegure la protección y promoción de la salud de la población, así como garantizar su cumplimiento; lo realiza un equipo de profesionales capacitados en los niveles nacional y regional</t>
  </si>
  <si>
    <t>Es una actividad de control gerencial, que implica un proceso sistemático de recolección, análisis y utilización de información para hacer seguimiento al progreso del programa presupuestal en la consecución de sus resultados para guiar las decisiones de gestión</t>
  </si>
  <si>
    <t>Proceso que tiene como finalidad determinar el grado de eficacia, efectividad y eficiencia, del Programa Presupuestal en relación con sus objetivos y los recursos destinados para alcanzarlos; mediante el análisis de su ejecución, resultados e impacto con Criterios rigurosas, que permitan determinar las desviaciones y la adopción de medidas correctivas que garanticen el cumplimiento de las metas programadas y alcanzar los cambios en la población objetivo</t>
  </si>
  <si>
    <t>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</si>
  <si>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 xml:space="preserve"> 3341203</t>
  </si>
  <si>
    <t xml:space="preserve">• Estudio de impacto de campaña comunicacional, que se realizará una vez concluida la campaña de comunicación.
• Medición de rating (televisión), sintonía (radio) y lectoría (prensa escrita) de los medios de comunicación masivos donde se publiciten los anuncios.
• Lista de participantes a las actividades de movilización social, activaciones informativas, talleres de capacitación y otras acciones extramurales
</t>
  </si>
  <si>
    <t xml:space="preserve">Es una estrategia de comunicación interpersonal que orienta e informa a la población en edad fértil sobre la prevención del embarazo adolescente, el uso de métodos anticonceptivos de planificación familiar, los cuidados en el embarazo y en la etapa de puerperio con apoyo de material informativo, de merchandising, etc., utilizando recursos de animación socio-cultural, instalados en lugares públicos como mercados, club de madres, vaso de leche, torneos deportivos, ferias, festividades, concentraciones masivas, etc., donde se pueda realizar la entrega de material comunicacional.
</t>
  </si>
  <si>
    <t xml:space="preserve">Conjunto de actividades realizadas durante un periodo determinado para informar, sensibilizar y orientar a la población objetivo (adolescente mujer, gestante en todas sus etapas: prenatal, parto y puerperio, familia y responsables del cuidado del recién nacido.), medidas para promover hábitos y entornos saludables para preservar la salud materna neonatal, disminuir la morbilidad y mortalidad materno neonatal.
 Esta actividad se realiza a través de medios escritos, radiales, televisivos, páginas web y Redes Sociales, y se encuentra a cargo de los profesionales responsables de las Oficinas de Comunicaciones de las DIRESAS/GERESAS y DIRIS.
</t>
  </si>
  <si>
    <t xml:space="preserve">Nivel de Audiencia de radio y televisión, nivel de lectoría de publicaciones escritas.
Fuente: 
A nivel nacional: Reporte de central de medios.
A nivel regional: Reporte del alcance   emitido por los medios regionales.
</t>
  </si>
  <si>
    <t xml:space="preserve">Sumatoria del N° de personas que asisten a las actividades de capacitación.
Fuente: Listas de asistencia de los participantes en las actividades desarrolladas en el periodo.
</t>
  </si>
  <si>
    <t xml:space="preserve">N/A  Sumatoria del N° de personas que asisten a las actividades.
Fuente: Listas de asistencia de los participantes en las actividades desarrolladas en el periodo.
</t>
  </si>
  <si>
    <t>Sumatoria del número de gestantes a las que se ha realizado el test no estresante, considerar lo registrado en HIS con Código 59025</t>
  </si>
  <si>
    <t>Atenciones y consumo de Métodos Anticonceptivos sobre el factor de conversión para cada método. Sumatoria total. (No considera la AOE,complicaciones AQV masculino femenino, complicaciones  por T de Cu, Remocion de implante y extraccion de implante).</t>
  </si>
  <si>
    <t>Numero de mujeres con anticoncepción quirúrgica voluntaria sobre el factor de conversión para el método, sumatoria de los codigos:58600, 58605,58611</t>
  </si>
  <si>
    <t>Reporte de egreso hospitalario con el código: Y883.</t>
  </si>
  <si>
    <t>Parejas protegidas con el metodo Anticoncepcion hormonal inyectable con codigo: 99208.05</t>
  </si>
  <si>
    <t>Consumo de metodo de barrera sobre el factor de conversión para el método con codigo:99208.02</t>
  </si>
  <si>
    <t>Consumo del metodo hormonal oral, sobre el factor de conversión para el método con codigo:99208.13</t>
  </si>
  <si>
    <t>Sumatoria del número de usuarias de Anticonceptivo de emergencia solo de progestano  y Anticoncepción oral de emergencia/YUZPE: código 99208.11  +  99208.12</t>
  </si>
  <si>
    <t>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</si>
  <si>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Se evalúa el segundo control con codigo: 99208.07 Repetición de prescripción de método de   lactancia materna y amenorrea (MELA).</t>
  </si>
  <si>
    <t>Sumatoria del número de casos de complicaciones por uso de DIU, T8333 DIU en cavidad abdominal, T8334 DIU encarcelado,T8335 Complicación de DIU con perforación uterina.</t>
  </si>
  <si>
    <t>Parejas protegidas por Consumo deanticonceptivo hormonal mensual inyectable, sobre el factor de conversión para el método con codigo:99208.04</t>
  </si>
  <si>
    <t>Consumo de condon femenino, sobre el factor de conversión para el método codigo: 99208.06</t>
  </si>
  <si>
    <t>Pareja protegida con Implante, Consumo del MAC sobre el factor de conversión para el método, Codigo: 11975</t>
  </si>
  <si>
    <t>Remoción de implante codigo:11976</t>
  </si>
  <si>
    <t xml:space="preserve">Usuaria Captada registrada con código: U161 Usuaria Captada </t>
  </si>
  <si>
    <t>Sumatoria de atenciones código: 99385.02 (18 a 39 años) y 99386.02 (Mayor de 40 años) Atención Pre gestacional.</t>
  </si>
  <si>
    <t xml:space="preserve">Parto anormalmente lento o laborioso por causa fetal o materna.
</t>
  </si>
  <si>
    <t xml:space="preserve">La hemorragia del postparto es una de las principales emergencias obstétricas. Los factores de riesgo más importantes son: edad materna avanzada y enfermedades crónicas. La etiología más frecuente es la Inercia Uterina, definida como la incapacidad del útero de retraerse luego del alumbramiento. Su prevención se basa en el manejo activo del trabajo de parto y el tratamiento va desde el uso de terapias farmacológicas con uterotónicos hasta la histerectomía de urgencia
Tiempo de Intervención 60 minutos.
Exámenes auxiliares y de laboratorio.
Considerar como mínimo 4 unidades de sangre en hemorragias intra y pos   parto y 10 unidades de sangre en casos de atonía uterina.
</t>
  </si>
  <si>
    <t>Registro de egresos hospitalarios</t>
  </si>
  <si>
    <t>Registro de Egresos hospitalarios</t>
  </si>
  <si>
    <t xml:space="preserve">La sepsis es una enfermedad común y mortal. El conocimiento de su epidemiología ha permitido al clínico detectar a los pacientes con más riesgo de padecerla y al individuo séptico con más riesgo de desarrollar complicaciones. La implementación de estrategias basadas en la evidencia podría reducir tanto las tasas de mortalidad como los costos. </t>
  </si>
  <si>
    <t xml:space="preserve">Sumatoria de los egresos de UCI, registradas con el código CIE 10 R57.9 Shock Hipovolémico Hemorrágico.
Fuente: Reporte de egresos de UCI
</t>
  </si>
  <si>
    <t>Sumatoria de los egresos de UCI, registradas con el código CIE 10 A41.9 Shock Séptico.</t>
  </si>
  <si>
    <t>Sumatoria de los egresos de UCI, registradas con el código CIE 10.O14.1 Síndrome Hellp.</t>
  </si>
  <si>
    <t xml:space="preserve">Sumatoria de los egresos de UCI, registradas con el código CIE 10 listados a continuación:
• N99.0 Insuficiencia Renal
• K72.0 Insuficiencia hepática
• I50.0  Insuficiencia cardiaca 
  Fuente: Reporte de egresos de UCI 
</t>
  </si>
  <si>
    <t>Registro de egresos hospitalarios UCI</t>
  </si>
  <si>
    <t>Sumatoria de los egresos de UCI, registradas con el código CIE 10 O150   Eclampsia.</t>
  </si>
  <si>
    <t xml:space="preserve">Sumatoria de los casos referidos desde los establecimientos de salud FONP (I-1, I-2 y I-3), considerar los casos registrados con los Código CIE 10 de todas las patologías de gestantes, puerperas y recién nacidos.
Fuente: Reporte de referencias.
</t>
  </si>
  <si>
    <t>Registro de Referencias</t>
  </si>
  <si>
    <t>Fuente: Egresos hospitalarios</t>
  </si>
  <si>
    <t xml:space="preserve">Fuente: Reporte de egresos hospitalarios </t>
  </si>
  <si>
    <t>Fuente: Reporte de consulta externa (HIS)</t>
  </si>
  <si>
    <t xml:space="preserve">Fuente:Reporte de alta o egresos de UCIN </t>
  </si>
  <si>
    <t xml:space="preserve">ADOLESCENTE </t>
  </si>
  <si>
    <t>3317210</t>
  </si>
  <si>
    <t>Meta del Sub producto de Atención Inmediata</t>
  </si>
  <si>
    <t>COD_PP</t>
  </si>
  <si>
    <t>NOMBRE DEL PROGRAMA</t>
  </si>
  <si>
    <t>COD_PRODUCTO</t>
  </si>
  <si>
    <t>NOMBRE DEL PRODUCTO</t>
  </si>
  <si>
    <t>UNIDAD DE MEDIDA</t>
  </si>
  <si>
    <t>COD_ACTIVIDAD</t>
  </si>
  <si>
    <t>NOMBRE DE ACTIVIDAD</t>
  </si>
  <si>
    <t>COD_SUB PRODUCTO</t>
  </si>
  <si>
    <t>NOMBRE DEL SUBPRODUCTO</t>
  </si>
  <si>
    <t>DEFINICIÓN OPERACIONAL SUB PRODUCTO</t>
  </si>
  <si>
    <t>CRITERIO DE PROGRAMACIÓN</t>
  </si>
  <si>
    <t>CRITERIO PARA DEFINIR EL AVANCE O CUMPLIMIENTO DE LA META FISICA, INCLUYE FUENTE.</t>
  </si>
  <si>
    <t xml:space="preserve">3000001 ACCIONES COMUNES </t>
  </si>
  <si>
    <t xml:space="preserve">3000879 ADOLESCENTE CON ATENCION PREVENTIVA DE ANEMIA Y OTRAS DEFICIENCIAS NUTRICIONALES. </t>
  </si>
  <si>
    <t>PUERPERA ATENDIDA</t>
  </si>
  <si>
    <t>ADOLESCENTE</t>
  </si>
  <si>
    <t xml:space="preserve">5006271 ADMINISTRAR SUPLEMENTO DE HIERRO Y ACIDO FOLICO A ADOLESCENTE </t>
  </si>
  <si>
    <t>5005985 CAPACITACIÓN ACTORES SOCIALES QUE PROMUEVEN LA SALUD SEXUAL Y REPRODUCTIVA</t>
  </si>
  <si>
    <t>5004389 DESARROLLO DE NORMAS Y GUÍAS TÉCNICAS EN SALUD MATERNO NEONATAL</t>
  </si>
  <si>
    <t>5004430 MONITOREO, SUPERVISIÓN, EVALUACIÓN Y CONTROL DE SALUD MATERNO NEONATAL</t>
  </si>
  <si>
    <t>NORMA</t>
  </si>
  <si>
    <t>PERSONA ATENTDIDA</t>
  </si>
  <si>
    <t>3330401 REFERENCIA DE FONP / FUNCIONES OBSTETRICAS NEONATALES PRIMARIAS (EESS DE LOS NIVELES I.1, I.2,1.3)</t>
  </si>
  <si>
    <t>3330402 REFERENCIA DE FONB / FUNCIONES OBSTETRICAS NEONATALES BASICAS (EESS NIVEL I.4)</t>
  </si>
  <si>
    <t>3328701 DESARROLLO DE NORMAS Y GUÍAS TÉCNICAS CON ADECUACIÓN CULTURAL</t>
  </si>
  <si>
    <t>3328702 IMPLEMENTACION DE DOCUMENTOS  TÉCNICOS CON ADECUACIÓN INTERCULTURAL</t>
  </si>
  <si>
    <t xml:space="preserve">4427702 MONITOREO DEL PROGRAMA SALUD MATERNO NEONATAL </t>
  </si>
  <si>
    <t xml:space="preserve">4427703 EVALUACIÓN DEL PROGRAMA SALUD MATERNO NEONATAL </t>
  </si>
  <si>
    <t xml:space="preserve">4427704 SUPERVISIÓN DEL PROGRAMA SALUD MATERNO NEONATAL </t>
  </si>
  <si>
    <t>3317202 VACUNACION A LA GESTANTE</t>
  </si>
  <si>
    <t>3317210 GESTANTE CON SUPLEMENTO DE HIERRO Y ACIDO FOLICO</t>
  </si>
  <si>
    <t xml:space="preserve">3341202 AGENTES COMUNITARIOS DE SALUD CAPACITADOS REALIZAN ORIENTACIÓN A FAMILIAS DE GESTANTES Y PUÉRPERAS EN PRÁCTICAS SALUDABLES EN SALUD SEXUAL Y REPRODUCTIVA. </t>
  </si>
  <si>
    <t>3341204 DOCENTES CAPACITADOS REALIZAN EDUCACIÓN SEXUAL INTEGRAL DESDE LA INSTITUCIÓN EDUCATIVA</t>
  </si>
  <si>
    <t>3341205 FUNCIONARIOS MUNICIPALES CAPACITADOS GESTIONAN ESPACIOS EDUCATIVOS PARA PROMOVER LA SALUD SEXUAL Y REPRODUCTIVA</t>
  </si>
  <si>
    <t>0087901 ADOLESCENTE  CON SUPLEMENTO DE HIERRO Y ACIDO FOLICO</t>
  </si>
  <si>
    <t>0087901</t>
  </si>
  <si>
    <t>3329201 ORIENTACION/ CONSEJERIA EN SALUD SEXUAL Y REPRODUCTIVA</t>
  </si>
  <si>
    <t>3341201  FAMILIAS DE LA GESTANTE Y PUÉRPERA QUE RECIBEN  CONSEJERÍA EN EL HOGAR ATRAVÉS DE LA VISITA DOMICILIARIA PARA PROMOVER PRÁCTICAS SALUDABLES EN SALUD SEXUAL Y REPRODUCTIVA DURANTE LA VISITA DOMICILIAR</t>
  </si>
  <si>
    <t>3341203  FAMILIAS  DE ADOLESCENTES QUE RECIBEN SESIONES EDUCATIVAS Y DEMOSTRATIVA PARA PROMOVER PRÁCTICAS SALUDABLES EN SALUD SEXUAL INTEGRAL</t>
  </si>
  <si>
    <t>CALCULO DE LA META DE LA ACTIVIDAD PARTIR DE LA META DEL SUBPRODUCTO
(Método de agregación)</t>
  </si>
  <si>
    <t>02 informes anuales: uno semestral y uno anual</t>
  </si>
  <si>
    <t>Suma de casos tratados de los siguientes subproductos:
- Amenaza de parto prematuro
- Hemorragias de la 1er miad del embarazo sin laparatomía
- Hemorragia de la 2da mitad del embarazo
- Hiperemesis gravídica
-Infección del tracto urinario en el embarazo
- Ruptura prematura de membranas y otra relacionadas
- Hemorragias de la 1era mitad del embarazo con laparotomía
- Transtornos hipertensivos en el embarazo
- Transtornos metabólicos del embarazo
- Otras enfermedades del embarazo</t>
  </si>
  <si>
    <t>Sumatoria de los RN atendidos en Establecimientos de Salud</t>
  </si>
  <si>
    <t>Sumatoria de la meta física del subproducto Atención del recien nacido con complicaciones.</t>
  </si>
  <si>
    <t>Es la sumatoria de la meta física del subproducto Atención del recién nacido con complicaciones que requiere UCIN</t>
  </si>
  <si>
    <t>3329413 RUPTURA PREMATURA DE MEMBRANAS Y OTRA RELACIONADAS</t>
  </si>
  <si>
    <t>Meta física del sub producto 3329201</t>
  </si>
  <si>
    <t>Meta física del sub producto 3329501</t>
  </si>
  <si>
    <t>Sumatoria de los dos sub productos (3329601 + 3329602)</t>
  </si>
  <si>
    <t>Meta física del sub producto 3329701</t>
  </si>
  <si>
    <t>Meta física del sub producto 3329801</t>
  </si>
  <si>
    <t xml:space="preserve">Sumatoria de los tres sub productos (3329901+ 3329902+ 3329903)
Sumatoria de egresos registrados con el Código O85X Otras Infecciones Puerperales </t>
  </si>
  <si>
    <t>Sumatoria de las metas física de los cinco sub productos</t>
  </si>
  <si>
    <t>Sumatoria de las metas físicas de los tres sub productos</t>
  </si>
  <si>
    <t>Meta física del sub producto 5000201</t>
  </si>
  <si>
    <t>Meta física del sub producto 5000502</t>
  </si>
  <si>
    <t>Meta física del sub producto 0087901</t>
  </si>
  <si>
    <t>Meta física del sub producto 3341201</t>
  </si>
  <si>
    <t>Meta física del sub producto 3341204</t>
  </si>
  <si>
    <t>Sumatoria del total de sus sub productos,  excepto: AOE, complicaciones AQV masculino, complicaciones AQV femenino, complicaciones por T de Cu, remoción de implante y extracción de implante)</t>
  </si>
  <si>
    <t>Meta física del sub producto 3317201</t>
  </si>
  <si>
    <t>Total de gestantes con registro en HIS: C0011</t>
  </si>
  <si>
    <t>Sumatoria de los codigos HIS 59401.04 “suplementacion de sulfato ferrosos + Ac. Folico (a partir de las 14 semanas)
Fuente: HIS</t>
  </si>
  <si>
    <t>Sumatoria de casos tratados, registrados con codigos CIE10:
• O200 Amenaza de Aborto
• O03 Aborto espontáneo.
• O06 Aborto no especificado 
• O01 Mola hidatiforme.
• O02 Otros productos anormales de la concepción.</t>
  </si>
  <si>
    <t>Sumatoria de casos tratados con Codigos:
•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t>
  </si>
  <si>
    <t>Sumatoria de casos tratados con Codigos CIE 10:
• O210 Hiperémesis gravídica leve o no especificada
• O211 Hiperémesis gravídica con trastornos metabólicos
• O212 Hiperémesis gravídica tardía
• O218 Otros vómitos que complican el embarazo
• O219 Vómitos del embarazo, no especificados
• O21 Hiperémesis gravídica.</t>
  </si>
  <si>
    <t>Sumatoria de casos tratados con Codigos CIE 10:
•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t>
  </si>
  <si>
    <t>Sumatoria de caso tratado con Codigo CIE 10:
• O41 Otros trastornos del líquido amniótico y de las membranas</t>
  </si>
  <si>
    <t>Sumatoria egresos registrados con los códigos CIE 10:
• O11 Trastornos hipertensivo preexistentes, con proteinuria agregada
• O13 Hipertensión gestacional sin proteinuria significativa
• O14  Hipertensión gestacional con proteinuria significativa</t>
  </si>
  <si>
    <t>Sumatoria de egresos registrados con los códigos CIE 10:
• O240 Diabetes mellitus preexistente insulinodependiente, en el embarazo
• O241 Diabetes mellitus preexistente no insulinodependiente, en el embarazo
• O242 Diabetes mellitus preexistente relacionada con desnutrición, en el embarazo
• O243 Diabetes mellitus preexistente, sin otra especificación, en el embarazo
• O244 Diabetes mellitus que se origina con el embarazo
• O249 Diabetes mellitus no especificada, en el embarazo</t>
  </si>
  <si>
    <t>Sumatoria de egresos registrados con los códigos CIE 10:
• O40 Polihidramnios
• O41.0 Oligohidramnios
• O48 Embarazo prolongado
• J-10 Gestante con Virus Influenza A H1 N1
• O36.0 Atención Materna por isoinmunización RHESUS.
• O36.2 Atención Materna POR Hidropesía Fetal
• Otras complicaciones no definidas en el CIE 10.</t>
  </si>
  <si>
    <t>Sumatoria de egresos registrados con código CIE 10:
• O99.0 Anemia en gestantes.</t>
  </si>
  <si>
    <t>Sumatoria de los egresos registrados con los códigos listados a continuación:
•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t>
  </si>
  <si>
    <t>Comprende un paquete de intervenciones de salud bucal, brindado como mínimo a la gestante en 03 interconsultas:
- 01 examen estomatológico.
- 02 sesiones de instrucción de higiene oral.
- 02 sesiones de asesoría nutricional para el control de las enfermedades bucales.
- 02 profilaxis dental.
- 02 aplicación de flúor barniz.
- 01 raspaje dental o destartraje dental según necesidad de la gestante.
Realizado por el Cirujano Dentista en las IPRESS, en las atenciones integrales de salud y atenciones extramurales.</t>
  </si>
  <si>
    <t>Procedimiento que se realiza a la gestante, con el cual se determina el estado del feto, a través de la monitorización clínica o electrónica, ecografía, test estresante y no estresante, las mismas que se solicitan según el caso y la semana de gestación; lo realiza el Médico Gineco Obstetra. En caso del monitoreo para el test estresante y no estresante la realizara también la Obstetra capacitada. 
Se considera:
* Monitoreo electrónico fetal no estresante y test estresante a partir de   establecimiento FONB.
* Ecografía de bienestar fetal según el caso.</t>
  </si>
  <si>
    <t>La amenaza de parto pre término (APP) se define como la presencia de contracciones con un ritmo de 4 cada 20 minutos o de 8 en 60 minutos entre la 22 y 37 semanas de gestación. Este hecho se debe asociar al menos a una de las siguientes circunstancias: modificación progresiva del cérvix y dilatación cervical &gt; a 2 cm y borramiento &gt;80%.
Considera el internamiento para el manejo del caso, si fuera necesario, así como los exámenes auxiliares y de laboratorio que se requiera.</t>
  </si>
  <si>
    <t>Es el sangrado que se presenta durante los primeros tres meses del embarazo y puede variar desde un manchado intermitente hasta un sangrado abundante con coágulos durante el primer trimestre del embarazo, las hemorragias pueden ser provocadas por las siguientes causas: Amenaza de aborto, terminación del embarazo antes de las 20 semanas de gestación y/o con un feto que pesa &lt;500 g
Considera el internamiento para el manejo del caso, si fuera necesario, así como los exámenes auxiliares y de laboratorio que se requiera.</t>
  </si>
  <si>
    <t>Sangrado que tiene lugar después de las 22 semanas de gestación. Las causas más frecuentes son placenta previa (PP) y desprendimiento prematuro de placenta (DPP), menos frecuentes son rotura uterina (RU), rotura del seno marginal y vasa previa.</t>
  </si>
  <si>
    <t>La meta física del producto es igual a la meta del subproducto atención inmediata del recién nacido; excluir lo programado por EESS I-1, I-2, I-3, ya que solo les corresponde visita domiciliaria, no excluye a los establecimientos I-3 estratégicos y/o los que atienden partos inminentes.s</t>
  </si>
  <si>
    <t>Sumatoria de todos los recién nacidos registrados en el CNV, en el periodo de evaluación</t>
  </si>
  <si>
    <t>Certificado de Nacido Vivo - CNV</t>
  </si>
  <si>
    <t>Sumatoria de todos los recién nacidos registrados en el CNV, en el periodo de medición.</t>
  </si>
  <si>
    <t>Padrón Nominal de niños de 0 a 28 días.</t>
  </si>
  <si>
    <t>Certificado de Nacido Vivo/CNV</t>
  </si>
  <si>
    <t xml:space="preserve">Sumatoria de tamizaje neonatal, registrados con Código procesamiento de muestras: 
80099: tamizaje neonatal: (Hipotiroidismo congénito, Hiperplasia suprarrenal, Fenilcetonuria, Fibrosis quística).
Fuente: Reporte de FUA/ SIS  
</t>
  </si>
  <si>
    <t>Sumatoria de los RN atendidos en establecimientos de salud, registrados con el siguiente código:
-	99460: Alojamiento conjunto
Fuente: Registro HIS.</t>
  </si>
  <si>
    <t>Sólo programan establecimientos de salud con capacidad resolutiva correspondiente, Meta física del producto es igual a la meta física del sub producto Atención de recién nacido con complicaciones</t>
  </si>
  <si>
    <t>Sumatoria de atenciones o egresos (según corresponda) registrados con Códigos CIE 10 que identifican: P00 – P96, así como las condiciones identificadas con los códigos A50, A54, A74; E00; Q35, Q36, Q37 y Q65.
Fuente: Reporte de consulta externa (HIS) para los casos atendidos por consulta externa y egresos hospitalarios para los casos que requirieron hospitalización.</t>
  </si>
  <si>
    <t>Conjunto de cuidados, procedimientos y atención médica especializada que se brinda a todo recién nacido que presenta trastornos que se desarrollan antes, durante y después del nacimiento y que se detectan durante el periodo neonatal. incluye a RN con:
•	Recién nacido hemodinámicamente estable procedente de UCI Neonatal.
•	Requerimiento de FiO2 &lt; 40 %, 
•	Requerimiento de vía endovenosa
•	Recién nacidos prematuros o de bajo peso, que requieren manejo nutricional para incremento de peso, 
•	Recién nacido con patología y recibiendo tratamiento que no requiere de cuidados intensivos.
•	Otros criterios de consideración médica. 
La atención se realiza en establecimientos de salud del primer nivel (I-4) hasta el tercer nivel de atención; bajo responsabilidad de un equipo de profesionales (neonatólogo, pediatra, médico de familia, o médico cirujano con entrenamiento; enfermera con especialización o entrenamiento en Neonatología o Cuidados Intensivos Neonatales), además se requiere contar con un equipo de profesionales y técnicos para realizar los procedimientos de apoyo.
  La intervención incluye la evaluación del riesgo antes del nacimiento, atención inmediata, atención de emergencia y transporte si el nacimiento es en otro establecimiento o domicilio, internamiento de recién nacidos que requieren monitoreo continuo, cuidados médicos y de enfermería, de manera presencial y/o remota mediante la aplicación de la telemedicina a través del Telemonitoreo y Teleorientación.</t>
  </si>
  <si>
    <t>Sumatoria de atenciones o egresos (según corresponda) registrados con los siguientes Códigos CIE 10 que identifican: P00 – P96, así como las condiciones identificadas con los códigos 
•A50 Sífilis congénita 
•A54 Infección gonocócica, 
•A74 Otras enfermedades causadas por clamidias 
•E00 Síndrome congénito de deficiencia de yodo 
•Q35 Fisura del paladar 
•Q36 Labio leporino 
•Q37 Fisura del paladar con labio leporino, 
•Q65 Deformidades congénitas de la cadera 
Fuente: Reporte de consulta externa (HIS) para los casos atendidos por consulta externa y egresos hospitalarios para los casos que requirieron hospitalización</t>
  </si>
  <si>
    <t>Atención del recién nacido con síndrome clínico caracterizado por depresión cardiorrespiratoria secundaria a hipoxemia y/o isquemia tisular fetal. La reanimación oportuna y adecuada del recién nacido asfixiado es lo más importante del manejo para evitar discapacidades, independientemente del lugar donde ha nacido y Coordinar la transferencia del recién nacido de manera conjunta con su madre a establecimientos de salud con capacidad resolutiva en el caso de ser necesario. 
La atención es realizada en establecimientos de salud con capacidad resolutiva correspondiente, y estará a cargo del médico neonatólogo, médico pediatra, médico de familia, médico general capacitado, profesional de enfermería capacitado para tal fin.</t>
  </si>
  <si>
    <t>Sumatoria de egresos registrados con los Códigos CIE 10 listados a continuación:
P21.0: Asfixia severa.
P21.1: Asfixia leve moderada
P21.9: Asfixia del nacimiento no especificada
Fuente: Reporte de egresos hospitalarios y/o reporte HIS</t>
  </si>
  <si>
    <t>Es la atención que se brinda a un neonato en el que se identifica traumatismo como consecuencia del parto (Trauma obstétrico), en EESS con la capacidad resolutiva correspondiente y es realizada por médico Neonatólogo, pediatra, médico de familia, médico general entrenado y profesional de enfermería.</t>
  </si>
  <si>
    <t>Sumatoria de egresos registrados con Códigos CIE 10 que identifican Traumatismo durante el parto:  
●	P10: Hemorragia y laceración intracraneal debidas a traumatismo del nacimiento
●	P11: Otros traumatismos del nacimiento en el sistema nervioso central
●	P12: Traumatismo del nacimiento en el cuero cabelludo
●	P13: Traumatismo del esqueleto durante el nacimiento
●	P14: Traumatismo del sistema nervioso periférico durante el nacimiento
●	P15: Otros traumatismos del nacimiento
Fuente: Reporte de consulta externa (HIS) para los casos atendidos por consulta externa y egresos hospitalarios para los casos que requirieron hospitalización</t>
  </si>
  <si>
    <t>Neonato afectado por cualquier condición materna, relacionada o no con el embarazo presente (HTA, Infección, DM, RPM, entre otros), cuya atención es realizada en EESS con capacidad resolutiva correspondiente y estará a cargo del médico neonatólogo, médico pediatra, médico de familia, médico general entrenado y profesional de enfermería</t>
  </si>
  <si>
    <t>Sumatoria de egresos registrados con Códigos CIE 10 que identifican neonatos con afecciones de origen perinatal (P00-P04): 
-	P00: Feto y recién nacido afectados por condiciones de la madre no      necesariamente relacionadas con el embarazo presente.
-	P01: Feto y recién nacido afectados por complicaciones maternas del embarazo
-	P02: Feto y recién nacido afectados por complicaciones de la placenta, del cordón umbilical y de las membranas.
-	P03: Feto y recién nacido afectados por otras complicaciones del trabajo de parto y del parto.
-	P04: Feto y recién nacido afectados por influencias nocivas transmitidas a través de la placenta o de la leche materna.
Fuente: Reporte de consulta externa (HIS) para los casos atendidos por consulta externa y egresos hospitalarios para los casos que requirieron hospitalización</t>
  </si>
  <si>
    <t>Atención del recién nacido con peso menor a 2500gr, y de edad gestacional menor de 37 semanas o 259 días, realizada en el establecimiento de salud con capacidad resolutiva correspondiente y estará a cargo del médico neonatólogo, médico pediatra, médico de familia, médico general entrenado y profesional de enfermería.
Tiempo promedio de atención en hospitalización:
●	Bajo peso al nacer tiempo promedio de internamiento 7 días. 
●	Prematuro, tiempo promedio de internamiento 10 días.</t>
  </si>
  <si>
    <t>Certificado de Nacido Vivo/CNV/OGTI/MINSA</t>
  </si>
  <si>
    <t>Sumatoria de egresos registrados con los siguientes Códigos CIE 10: 
●	P07: Trastornos relacionados con duración corta de la gestación y con bajo peso al nacer, no clasificados en otra parte.
●	P08: Trastornos relacionados con el embarazo prolongado y con sobrepeso al nacer.
●	P80: Hipotermia del recién nacido.
Fuente: Reporte de consulta externa (HIS) para los casos atendidos por consulta externa y egresos hospitalarios para los casos que requirieron hospitalización</t>
  </si>
  <si>
    <t xml:space="preserve">Atención al recién nacido con presencia de secreción en los ojos que aparece en las dos primeras semanas de vida, habitualmente aparece entre el segundo y quinto día después del nacimiento (conjuntivitis neonatal), realizada en establecimiento de salud con capacidad resolutiva correspondiente, por médico neonatólogo, médico pediatra, médico de familia, médico general entrenado y profesional de enfermería. </t>
  </si>
  <si>
    <t xml:space="preserve">Sumatoria de egresos registrados con Códigos CIE 10: 
●	P39.1 Conjuntivitis y dacriocistitis neonatales
●	A54.3 Oftalmía neonatal debido a gonococo
●	A74.0 Conjuntivitis por clamidia. </t>
  </si>
  <si>
    <t>Atención del recién nacido, cuya madre con diagnóstico positivo de sífilis no recibió tratamiento adecuado durante el embarazo, con prueba serológica positiva para sífilis en el momento del parto o serología positiva del RN, realizada en EESS con capacidad resolutiva correspondiente, por médico neonatólogo, médico pediatra, médico de familia, médico general entrenado y profesional de enfermería.</t>
  </si>
  <si>
    <t>Sumatoria de egresos registrados con Códigos CIE 10:
 Sífilis congénita: A50
Fuente: Reporte de consulta externa (HIS) para los casos atendidos por consulta externa y egresos hospitalarios para los casos que requirieron hospitalización</t>
  </si>
  <si>
    <t>Es la atención del recién nacido con infección del ombligo y los tejidos que lo rodean que aparece en la primera semana de vida, realizada en establecimiento de salud con capacidad resolutiva correspondiente, a cargo del médico neonatólogo, médico pediatra, médico de familia, médico general entrenado y profesional de enfermería</t>
  </si>
  <si>
    <t>Sumatoria de egresos registrados con Códigos CIE 10 que identifican neonatos con Onfalitis (P38)</t>
  </si>
  <si>
    <t>Atención del recién nacido con signos y síntomas sistémicos de infección, acompañado de bacteriemia, realizada en el EESS con capacidad resolutiva correspondiente y estará a cargo del médico neonatólogo, médico pediatra y profesional de enfermería.</t>
  </si>
  <si>
    <t>Sumatoria de egresos registrados con Códigos CIE 10 que identifican neonatos con Sepsis neonatal (P36)</t>
  </si>
  <si>
    <t>Atención del recién nacido con cualquier alteración metabólica y/o incremento de la bilirrubina sérica, realizada en el EESS o a través de la telemedicina, a cargo del médico neonatólogo, médico pediatra y profesional de enfermería.
Tiempo promedio de atención en caso de hospitalización:
•	Trastornos metabólicos del recién nacido: Tiempo promedio de internamiento 7dias.
•	Ictericia neonatal no fisiológica: Tiempo promedio de internamiento 5 días.</t>
  </si>
  <si>
    <t>Sumatoria de egresos registrados con Códigos CIE 10 que identifican: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t>
  </si>
  <si>
    <t>Atención del recién nacido con incremento visible del esfuerzo respiratorio, caracterizado por la inflamación de los pulmones y la acumulación de líquidos en los alveolos. Esta atención será realizada en los establecimientos de salud con capacidad resolutiva correspondiente y estará a cargo del médico neonatólogo, médico pediatra, médico de familia, médico general entrenado y profesional de enfermería. 
*Los establecimientos de salud del primer nivel de atención realizaran los cuidados básicos y coordinaran la referencia inmediata de ser necesario</t>
  </si>
  <si>
    <t>Sumatoria de egresos registrados con Códigos CIE 10:  
•	P22.0 Síndrome de dificultad respiratoria del recién nacido Enfermedad de la membrana hialina del recién nacido 
•	P22.1 Taquipnea transitoria del recién nacido 
•	P22.8 Otras dificultades respiratorias del recién nacido 
•	P22.9 Dificultad respiratoria del recién nacido, 
•	P23.0 Neumonía congénita debida a agente viral 
•	P23.1 Neumonía congénita debida a Chlamydia 
•	P23.2 Neumonía congénita debida a estafilococos 
•	P23.3 Neumonía congénita debida a estreptococos del grupo B 
•	P23.4 Neumonía congénita debida a Escherichia coli 
•	P23.5 Neumonía congénita debida a Pseudomonas 
•	P23.6 Neumonía congénita debida a otros agentes bacterianos
•	P23.8 Neumonía congénita debida a otros organismos P23.9 Neumonía congénita, organismo no especificado
•	P24.0 Aspiración neonatal de meconio 
•	P24.1 Aspiración neonatal de líquido amniótico y de moco Aspiración de líquido (amnios) 
•	P24.2 Aspiración neonatal de sangre 
•	P24.3 Aspiración neonatal de leche y alimento regurgitado 
•	P24.8 Otros síndromes de aspiración neonatal 
•	P24.9 Síndrome de aspiración neonatal, sin otra especificación</t>
  </si>
  <si>
    <t xml:space="preserve">3330613
Convulsiones neonatales </t>
  </si>
  <si>
    <t>Atención del recién nacido con convulsiones en el período neonatal, atendida en un establecimiento de salud con la capacidad resolutiva correspondiente atendido por medico neonatólogo, médico pediatra, médico neurólogo, neurólogo pediatra, médico entrenado y profesional de enfermería</t>
  </si>
  <si>
    <t>Sumatoria de egresos registrados con Códigos CIE 10: 
Neonatos con convulsiones (P90)</t>
  </si>
  <si>
    <t>Sumatoria de egresos registrados con Códigos CIE 10 que identifican neonatos con Hipotiroidismo Congénito (E00)</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</si>
  <si>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t>
  </si>
  <si>
    <t>Sumatoria de egresos registrados con Códigos CIE 10 que identifican neonatos con Incompatibilidad RH/ABO (P55 y P56). 
●	P55 Enfermedad hemolítica del feto y del recién nacido
●	P56 Hidropesía fetal debida a enfermedad hemolítica</t>
  </si>
  <si>
    <t xml:space="preserve">Atención del recién nacido con alteraciones del tubo neural que causa incremento de la cantidad de líquido cefalorraquídeo ventricular, realizada en el establecimiento de salud con capacidad resolutiva correspondiente y estará a cargo del médico neonatólogo, médico pediatra, médico neurólogo, neurólogo pediatra, profesional de enfermería y otros profesionales según lo requiera. </t>
  </si>
  <si>
    <t>Sumatoria de egresos registrados con Códigos CIE 10 que identifican neonatos con Hidrocefalia Congénita (Q03).</t>
  </si>
  <si>
    <t>atención del recién nacido con alteración en la fusión de los tejidos que darán origen al labio superior y al paladar, durante el desarrollo embrionario, realizada en el establecimiento de salud con capacidad resolutiva correspondiente y estará a cargo del médico neonatólogo, médico pediatra, profesional de enfermería, y otros profesionales según lo requiera</t>
  </si>
  <si>
    <t>Sumatoria de egresos registrados con Códigos CIE 10:
●	Q35 Fisura del paladar
●	Q36 Labio leporino
●	Q37 Fisura del paladar con labio leporino</t>
  </si>
  <si>
    <t>Atención del recién nacido, con cualquier alteración de la articulación coxo- femoral, realizada en el EESS con capacidad resolutiva correspondiente y estará a cargo del médico neonatólogo, médico pediatra, profesional de enfermería y otro profesional según lo requiera</t>
  </si>
  <si>
    <t>Sumatoria de egresos registrados con Códigos CIE 10 que identifican neonatos con displasia de cadera (Q65)</t>
  </si>
  <si>
    <t xml:space="preserve">Es la atención, dirigida al recién nacido con necesidades asistenciales diferentes a las previstas, debido a su mayor probabilidad de presentar problemas, fundamentalmente sensoriales y del neurodesarrollo, mediante la asistencia, diagnóstico temprano, intervención oportuna y seguimiento después del alta. Los parámetros que se valorara son; el crecimiento, alimentación, desarrollo motor, desarrollo psíquico, alteraciones del comportamiento, visión, audición y otros problemas a vigilar como las infecciones respiratorias, la anemia, la osteopenia, el reflujo gastroesofágico y las hernias inguinales, así mismo se pondrá especial atención a la evolución de las patologías que presentaba al alta hospitalaria, como las respiratorias e intestinales, entre otros.
La atención será realizada en establecimientos de salud con la capacidad resolutiva correspondiente y estará a cargo del médico Neonatólogo o Médico Pediatra y profesional de enfermería, con el acompañamiento del equipo interdisciplinario comprendido por el Médico Oftalmólogo, Cardiólogo Pediatra, Medicina Física y Rehabilitación, Psicólogo, Neuropediatra,  Nutricionista, entre otros de ser caso. </t>
  </si>
  <si>
    <t xml:space="preserve">Sumatoria de los recién nacidos con diagnóstico CIE 10:
•	P00 – P96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t>
  </si>
  <si>
    <t>Programar el 3% de lo programado en el producto Atención del recién nacido con complicaciones</t>
  </si>
  <si>
    <t>Conjunto de cuidados, procedimientos y atención médica especializada que se brinda a todo recién nacido que presenta trastornos que se desarrollan antes, durante y después del nacimiento detectados durante el periodo neonatal.
La intervención está orientada a la atención del recién nacidos médicamente inestables o críticamente enfermos que requieren cuidado constante, soporte respiratorio continuado, procedimientos quirúrgicos complicados u otras intervenciones especializadas, siendo consideradas como criterios de ingreso a la Unidad de Cuidados Intensivos Neonatales las siguientes condiciones: 
●	RN con Síndrome de Dificultad Respiratoria agudo que requiere oxígenoterapia con FiO2 ≥ 0,35 y/o SDR severo o moderado.
●	RN que requiere apoyo ventilatorio invasivo o no invasivo.
●	RN con inestabilidad hemodinámica y/o soporte inotrópico.
●	RN con apneas severas y repetidas de cualquier origen.
●	RN que requiere monitorización invasiva.
●	RN con síndrome convulsivo en etapa aguda.
●	RN prematuro menor de 1,500 gramos hasta su estabilización.
●	RN en su post-operatorio inmediato hasta la estabilización o recuperación postanestésica.
●	RN que requiere procedimientos invasivos especializados.
●	RN con síndrome post paro cardiorrespiratorio.
●	Otras condiciones que requieran monitorización y estabilización hemodinámica y/o respiratorias.
Esta atención se realiza únicamente en establecimientos de salud que cuenta con Unidad de Cuidados Intensivos Neonatales UCIN, y estará a cargo del médico neonatólogo, médico pediatra, profesional de enfermería y otro profesional según lo requiera</t>
  </si>
  <si>
    <t>Fuente: Meta física del sub producto Atención del recién nacido con complicaciones</t>
  </si>
  <si>
    <t>Sumatoria de egresos o altas de UCIN registrados con Códigos CIE 10 que los identifican: P00 – P96, así como las condiciones identificadas con los códigos A50, A54, A74; E00; Q35, Q36, Q37 y Q65</t>
  </si>
  <si>
    <t>Sumatoria de egresos de UCIN registrados con Códigos CIE 10 listados a continuación:
•	P07.0: Peso extremadamente bajo al nacer 
•	P07.2: Inmadurez extrema.
•	P07.3: Prematuridad
•	P80: Hipotermia del recién nacido</t>
  </si>
  <si>
    <t>Atención del recién nacido con síndrome clínico caracterizado por depresión cardiorrespiratoria secundaria a hipoxemia y/o isquemia tisular fetal, que requiere monitorización y estabilización hemodinámica y/o respiratoria y deterioro del estado general.
La atención es realizada en establecimientos de salud que cuenten con Unidad de cuidados intensivos neonatales - UCIN, y estará a cargo del médico neonatólogo, médico pediatra, profesional de enfermería y otro profesional según lo requiera</t>
  </si>
  <si>
    <t xml:space="preserve">Fuente: Reporte de alta o egresos de UCIN </t>
  </si>
  <si>
    <t>Sumatoria de egresos de UCIN registrados con Códigos CIE 10 listados a continuación:
•	P21.0: Asfixia severa.
•	P21.1: Asfixia leve moderada
•	P21.9: Asfixia del nacimiento no especificada</t>
  </si>
  <si>
    <t>Atención que se brinda a un neonato en el que se identifica traumatismo como consecuencia del parto (Trauma obstétrico), con condiciones que requiera monitorización y estabilización hemodinámica y/o respiratoria y con deterioro del estado general.
La atención se realizará en establecimientos de salud que cuenten con Unidad de Cuidados Intensivos Neonatales - UCIN, y estará a cargo del médico neonatólogo, médico pediatra, profesional de enfermería y otro profesional según lo requiera</t>
  </si>
  <si>
    <t>Sumatoria de egresos de UCIN registrados con Códigos CIE 10 que identifican Traumatismo durante el parto (P10-P15)</t>
  </si>
  <si>
    <t>Atención del recién nacido (0 a 28 días) con signos y síntomas sistémicos de infección, acompañado de bacteriemia, con condiciones que requieran monitorización y estabilización hemodinámica y/o respiratoria y deterioro del estado general. 
La atención es realizada en los establecimientos de salud que cuentan con Unidad de Cuidados Intensivos neonatales - UCIN, estará a cargo del médico neonatólogo, médico pediatra, profesional de enfermería y otro profesional que lo requiera</t>
  </si>
  <si>
    <t>Sumatoria de egresos de UCIN registrados con Códigos CIE 10 que identifican Sepsis Neonatal (P36)
•	P36    Sepsis bacteriana del recién nacido
•	P36.0 Sepsis del recién nacido debida a estreptococo del grupo B
•	P36.1 Sepsis del recién nacido debida a otros estreptococos y a los no especificados
•	P36.2 Sepsis del recién nacido debida a Staphylococcus aureus
•		P36.3 Sepsis del recién nacido debida a otros estafilococos y a los no 	especificados
•	P36.4 Sepsis del recién nacido debida a Escherichia coli
•	P36.5 Sepsis del recién nacido debida a anaerobios
•	P36.8 Sepsis del recién nacido debida a otras bacterias
•	P36.9 Sepsis bacteriana del recién nacido, no especificada</t>
  </si>
  <si>
    <t>Atención del recién nacido con cualquier alteración metabólica y/o incremento de la bilirrubina sérica, realizada en el establecimiento de salud con capacidad resolutiva correspondiente y estará a cargo del médico neonatólogo, médico pediatra, profesional de enfermería y otro profesional según lo requiera.</t>
  </si>
  <si>
    <t>Sumatoria de egresos de UCIN registrados con Códigos CIE 10 que identifican neonatos con trastornos metabólicos (P70-P71) e ictericia neonatal no fisiológica (P57 - P59)
•	P57 Kernicterus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t>
  </si>
  <si>
    <t>Atención del recién nacido con incremento visible del esfuerzo respiratorio, con condiciones que requieren monitorización continua, estabilización hemodinámica y/o respiratoria y deterioro del estado general.
La atención será realizada en los establecimientos de salud que cuenten con Unidad de Cuidados Intensivos Neonatales - UCIN, y estará a cargo del médico neonatólogo, médico pediatra, profesional de enfermería y otro profesional según lo requiera.</t>
  </si>
  <si>
    <t>Sumatoria de egresos de UCIN registrados con Códigos CIE 10 que identifican neonatos con Dificultad respiratoria: 
•	P22 Síndrome de dificultad respiratoria del recién nacido
•	P23 Neumonía congénita
•	P24 Síndromes de aspiración neonatal
•	P28 Otros problemas respiratorios del RN, originados en el período perinatal
•	P28.5 Insuficiencia respiratoria del RN
•	P28.8 Otros problemas respiratorios especificados del RN
•	P28.9 Afección respiratoria no especificada del RN</t>
  </si>
  <si>
    <t>Atención del recién nacido con convulsiones en el período neonatal, con condiciones que requiera monitorización continua, estabilización hemodinámica y/o respiratorias y con deterioro del estado general.
La atención se realiza en un establecimiento de salud con Unidad de Cuidados intensivos neonatales, y estará a cargo del médico neonatólogo, médico pediatra, médico neurólogo, neurólogo pediatra, profesional de enfermería y otros profesionales según lo requiera</t>
  </si>
  <si>
    <t>Sumatoria de egresos de UCIN registrados con Códigos CIE 10 que identifican neonatos con:
•	P90 Convulsiones neonatales
•	P91 Otros trastornos del estado neurológico del recién nacido</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</si>
  <si>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t>
  </si>
  <si>
    <t>Sumatoria de egresos de UCIN registrados con Códigos CIE 10 que identifican neonatos con:
•	P56 Hidropesía fetal debida a incompatibilidad
•	P550 Incompatibilidad RH del feto y del recién nacido
•	P551Incompatibilidad ABO del feto y del recién nacido
•	P558 Otras enfermedades hemolíticas del feto y del recién nacido
•	P559	 Enfermedad hemolítica del feto y del recién nacido, no especificada</t>
  </si>
  <si>
    <t>Atención del recién nacido con alteraciones del tubo neural que causa incremento de la cantidad de líquido cefalorraquídeo ventricular con condiciones que requieran monitorización continua, estabilización hemodinámica y/o respiratoria y deterioro del estado general.
La atención es realizada en el establecimiento de salud con capacidad resolutiva correspondiente y estará a cargo del médico neonatólogo, médico pediatra, médico neurólogo, neurólogo pediatra, profesional de enfermería y otros profesionales según lo requiera.</t>
  </si>
  <si>
    <t>Sumatoria de egresos de UCIN registrados con Códigos CIE 10 que identifican neonatos con:
•	Hidrocefalia Congénita Q03.1
•	Hidrocefalia congénita, no especificada Q03.9
•	Hidrocéfalo congénito (externo) (interno) Q03.9
•	Hidrocéfalo congénito con espina bífida cervical Q05.0
•	Hidrocéfalo congénito con espina bífida dorsal Q05.1
•	Hidrocéfalo congénito con espina bífida lumbar, lumbosacro Q05.2
•	Hidrocéfalo congénito con espina bífida en el sacro Q05.3
•	Hidrocéfalo congénito con espina bífida torácico, toracolumbar   Q05.1
•	Hidrocéfalo en recién nacido Q03.9
•	Hidrocéfalo en recién nacido con espina bífida Q05.4</t>
  </si>
  <si>
    <t xml:space="preserve">Programar como mínimo el 30% de adolescentes de 12 a 17 años 11 meses 29 días, del total de adolescentes atendidos por todas las causas y/o patologías el año anterior.
Fuente: Reporte HIS de adolescentes de 12 a 17 años 11 meses 29 días atendidos por todas las causas y/o patologías el año anterior. </t>
  </si>
  <si>
    <t>ADOLESCENTE ATENDIDO</t>
  </si>
  <si>
    <t xml:space="preserve">
Es la sumatoria de atenciones en orientación y consejería en salud sexual y reproductiva a adolescentes para prevención del embarazo.
Fuente: Reporte HIS – OGTI/MINSA</t>
  </si>
  <si>
    <t xml:space="preserve">Programar como mínimo el 20%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</si>
  <si>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Conjunto de acciones orientadas a suplementar con hierro más ácido fólico a adolescentes de sexo femenino comprendidas entre los 12 y 17 años con 11 meses 29 días, para mantener niveles adecuados de micronutrientes en su organismo y prevenir la anemia por deficiencia de hierro. 
	Los bienes y servicios que se brindan en este producto incluyen:
•	Dosaje de hemoglobina en el primer contacto con el servicio de salud (intramural) o con el personal de salud durante actividades extramurales, para determinar el flujo de atención (manejo preventivo “suplementación con hierro más ácido fólico” o terapéutico “derivación al médico para su tratamiento”)
•	Prescripción/indicación y entrega de suplemento: tabletas compuestas de sulfato ferroso (60 mg de hierro elemental) más ácido fólico (400 mcg) dos veces por semana durante tres meses continuos cada año, a toda adolescente mujer sin anemia.
•	Orientación y consejería acerca de la importancia de su consumo, los posibles efectos colaterales, forma de conservar las tabletas y entrega de material informativo impreso.
•	Registro de la atención según corresponda</t>
  </si>
  <si>
    <t>Es la sumatoria de adolescentes mujeres suplementadas (99199.26 / D + LAB= TA)
Fuente: Reporte HIS – OGTI/MINSA.
 </t>
  </si>
  <si>
    <t>Consiste en el proceso de difusión y presentación de documentos normativos aprobados, con el objeto de poner a disposición el Documento Normativo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</si>
  <si>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Consiste en la administración de inmunizaciones durante la gestación o puerperio según esquema vigente.
Lo realiza la enfermera/o y personal de salud capacitado, en los establecimientos de salud a partir del I nivel de atención en adelante.</t>
  </si>
  <si>
    <t>Intervenciones preventivas que se realizan durante la consulta de la gestante de manera presencial en la UPSS Obstetricia. Lo realiza el médico Gineco obstetra, médico cirujano y obstetra a partir de las IPRESS  del I nivel de atención en adelante.
Los profesionales responsables de la atención requieren de una actualización mínima de 75 horas al año.
Se considera 6 atenciones como mínimo a fin de evaluar y prevenir los factores de riesgo y propiciar la atencion de calidad y oportunidad. La primera consulta de atención prenatal deberá tener una duración no menor de 40 minutos, y las consultas posteriores o de seguimiento deben durar no menos de 20 minutos.</t>
  </si>
  <si>
    <t>Actividad extramural realizada por el personal de salud con el objetivo de desarrollar acciones de acompañamiento y seguimiento, dirigida a la gestante o puérpera, y aquellas que no acuden a su cita con un máximo de 72 horas de establecida la cita.
El tiempo promedio utilizado es 01 hora, pudiéndose incrementar en zonas de difícil acceso o dispersas.
Mediante la actividad de tele atención se puede hacer el seguimiento respectivo.</t>
  </si>
  <si>
    <t>Examen de ayuda al diagnóstico que se realiza a la gestante antes de las 20 semanas; lo realiza el Médico Gineco-Obstetra y Médico Cirujano calificado en establecimientos de salud que cuenten con un ecógrafo.
Se considera 3 exámenes ecográficos
* 1er examen: Entre las 12 y 14 semanas (Genética) para confirmar la edad gestacional En gestantes mayores de 35 años solicitar evaluación del pliegue nucal entre las 10 y 14 semanas.
* 2do examen: antes de las 20 semanas para ver morfología confirmar edad gestacional 
* 3er examen: En el tercer trimestre de gestación para establecer el peso, placenta, ILA, PBF.</t>
  </si>
  <si>
    <t>Es el conjunto de actividades periódicas desarrolladas por el profesional médico, obstetra u otro profesional calificado en salud sexual y reproductiva. 
Se brinda la atención de salud sexual y reproductiva en adolescentes incluyendo: 
•	Orientación y consejería en salud sexual y reproductiva en adolescentes de 12 a 14 años y de 15 a 17 años.
•	Atención en planificación familiar (si el caso lo requiere).
•	Evaluación del desarrollo sexual según Tanner.
•	Evaluación clínica orientada a la búsqueda de patologías sexuales y reproductivas (amenorrea, problemas del ciclo menstrual, dismenorreas, ITU, infecciones, migrañas, cefaleas), evaluación clínica especializada en caso de diagnosticar alguna patología en salud sexual y reproductiva.
•	Visita domiciliaria en caso de identificar factores de riesgo y/o deserción, seguimiento.
•	Exámenes de laboratorio: descarte de embarazo (en caso la adolescente lo requiera) y otros exámenes de laboratorio según su necesidad.
•	Una sesión educativa en salud sexual y reproductiva para adolescentes de forma trimestral en los establecimientos de salud, hospitales e institutos de salud, en los temas de acuerdo a los hallazgos:
	Adolescentes de 12 a 14 años: Prevención de embarazo no deseado, derechos sexuales y reproductivos, sexualidad humana, afectividad, desarrollo sexual en la adolescencia, salud sexual y reproductiva: prevención del embarazo no deseado, ITS y VIH-Sida, Diversidad sexual e identidad de género y masculinidades.
	Adolescentes de 15 a 17 años: Prevención de embarazo no deseado, derechos sexuales y reproductivos, sexualidad humana y afectividad, anticoncepción y paternidad responsable, prevención del embarazo no deseado, relaciones sexuales, sexo seguro, infecciones de transmisión sexual, VIH-Sida; Hepatitis B, diversidad sexual e identidad de género, masculinidades.</t>
  </si>
  <si>
    <t>IPRES del 1er, 2do y 3er nivel de atención
Programar como mínimo el 30% de adolescentes de 12 a 17 años 11 meses 29 días (varon y mujer), del total de adolescentes atendidos por todas las causas y/o patologías el año anterior.</t>
  </si>
  <si>
    <t>Total de gestantes con registro en HIS:
HIS 80055.01 Perfil obstétrico primera atención prenatal (Exámenes de laboratorio:
1ra. Batería de análisis.
80055.02 Perfil obstétrico atención prenatal posteriores: (Exámenes de laboratorio: Tamizaje de proteínas, Hb, Grupo y Factor Rh, glucosa, pruebas rápidas para sífilis y VIH o RPR y Elisa, Urocultivo)
2da. Batería de análisis (Revisar Modulo HIS, Atención Materno Perinatal 2019)</t>
  </si>
  <si>
    <t>La suplementación consiste en asegurar a través del insumo, el suministro adecuado a las gestantes y puérperas de hierro más ácido fólico, y disminuir la prevalencia de anemia y otras complicaciones.
* Se entrega a partir de las 14 semanas de gestación cada vez que la usuaria acude a la consulta o en domicilio, logrando la entrega a través de la tele atención. 
* Lo realiza el profesional de la salud obstetra, en los establecimientos desde el 1er nivel de Atención, tiempo no menor de 20 minutos por Atención. 
* Además de la entrega de los insumos, la gestante recibe la orientación/consejería y evaluación nutricional la misma que queda consignada en el cuaderno de seguimiento, historia clínica y carné materno perinatal. 
* Adicionalmente es necesario realizar 01 visita domiciliaria a las gestantes para lograr la adherencia al sulfato ferroso + acido fólico.</t>
  </si>
  <si>
    <t>Método anticonceptivo permanente.
La vasectomía es una intervención quirúrgica electiva, considerada como una cirugía menor, destinada a ligar y seccionar los conductos deferentes en el hombre.</t>
  </si>
  <si>
    <t>Numero de Vasectomias registradas en libro de sala de operaciones o registradas en His sobre el factor de coversion (al año) con codigo:55250</t>
  </si>
  <si>
    <t xml:space="preserve">Método anticonceptivo permanente, que se realiza mediante una intervención quirúrgica electiva, de complejidad intermedia implica el bloqueo tubario bilateral. </t>
  </si>
  <si>
    <t>Orientación / Consejería en Planificación Familiar registradas con código: 99402.04</t>
  </si>
  <si>
    <t>Es una afección de emergencia en el cual la pérdida de sangre o líquidos hace que el corazón sea incapaz de bombear suficiente sangre al cuerpo, tiene como consecuencia la falta de oxígeno y falla multiorgánica.</t>
  </si>
  <si>
    <t>Sumatoria de todos los recién nacidos registrados en el HIS con el código CPMS:
•99502 visita domiciliaria para cuidado y evaluación neonatal.
Fuente: Reporte HIS MINSA</t>
  </si>
  <si>
    <t>Programan las IPRESS I-3* en adelante
La programación se realizará de acuerdo al número de nacimientos de los últimos 03 años. Se considera el año con el mayor número de nacimientos. 
Como referencia se tiene a la meta de Atenciòn de Parto Normal + Partos por Cesarea.
IPRESS I-3* Estratègicos</t>
  </si>
  <si>
    <t>Solo programaran las IPRESS del I-1 al II-1 con poblaciòn asignada.
Se programara como mínimo, 01 visita a todo recién nacido, dentro del periodo neonatal (0-28 días)</t>
  </si>
  <si>
    <t>Para el cálculo de la meta física considerar lo siguiente:
●	En el caso de los Establecimientos de salud I-3 estratégicos y I-4, programar el 100% del total de nacidos vivos, equivalente a la meta física del sub producto de atención inmediata del Recien Nacido.
●	En el caso de Hospitales, programar el 88% del total de nacidos vivos (promedio de nacimientos con alguna complicación que requiera hospitalización es el 12%).
* Los Hospitales e Institutos que realizan la toma de muestra para el tamizaje neonatal metabólico, sumaran hasta el 10% (promedio de recién nacidos que requieren una segunda muestra o retoma, considerado en la normativa de Tamizaje neonatal) a la programación del sub producto.</t>
  </si>
  <si>
    <t xml:space="preserve">Egresos hospitalarios </t>
  </si>
  <si>
    <t>Sólo programan IPRESS que cuentan con Unidad de Cuidados Intensivos Neonatales y que cuenten con el RRHH descrito. 
Programar el 3% de lo programado en el producto Atención del recién nacido con complicaciones.</t>
  </si>
  <si>
    <t>30% de la población nacional, regional o local que accede a medios de comunicación masivos</t>
  </si>
  <si>
    <t>60% de comunicadores, líderes de opinión, periodistas y voceros institucionales del ámbito de las IPRESS del 2do y 3er nivel</t>
  </si>
  <si>
    <t>Es la presencia de vómitos y náuseas intensos y persistentes durante el embarazo. Pueden llevar a la deshidratación, pérdida de peso y desequilibrios electrolíticos.</t>
  </si>
  <si>
    <t>Sumatoria del número de varones que presentaron complicaciones luego de una vasectomía, 
Reporte de egreso hospitalario. Considerar lo registrado con código  Y883</t>
  </si>
  <si>
    <t>Programar el numero segun  tendencia del numero de AQV femenino  acuerdo a la tendencia de los últimos 3 años. Reporte o Codigo: Y883.</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</si>
  <si>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metodo de barrera se registra con codigo his: 99208.02</t>
  </si>
  <si>
    <t>Establecimientos de salud I-I al I-3 atención mínimo de 05 casos en el año,
• Establecimientos de salud I-4 atencion mínimo de 10 casos en el año,
• Establecimientos de salud II-1 al III-2 minimo atencion de 50 casos en el año
Sumatoria del número de usuarias de Anticonceptivo de emergencia solo de progestano  y Anticoncepción oral de emergencia/YUZPE: código 99208.11  +  99208.12</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</si>
  <si>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</si>
  <si>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Se evalúa el segundo control con codigo: 99208.07 Repetición de prescripción de método de   lactancia materna y amenorrea (MELA).</t>
  </si>
  <si>
    <t>Evaluar la tendencia de los casos presentados en los últimos 3 años.Sumatoria del número de casos de complicaciones por uso de DIU, T8333 DIU en cavidad abdominal, T8334 DIU encarcelado,T8335 Complicación de DIU con perforación uterina.</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</si>
  <si>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Anticonceptivo hormonal mensual inyectable se registra en el his  codigo:99208.04</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</si>
  <si>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condon femenino obtenida del consumo sobre el factor de conversion y segun su realidad local
El  condon femenino, se registra con el codigo: 99208.06</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</si>
  <si>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implnate obtenida del consumo sobre el factor de conversion y segun su realidad local. el Implante se registra en el his odigo: 11975</t>
  </si>
  <si>
    <t>Según tendencia de los últimos 3 añosSumatoria del número de casos registrados con los códigos CIE 10 listados a complicacion Asociados a uso de implante: Y4253 +
N912 Amenorrea, 
R58X Sangrado prolongasdo,
N939 Sangrado frecuente
R51X Cefalea persistente,
N914 Sangrado infrecuente.</t>
  </si>
  <si>
    <t>Programa solo el  IMINSA.
Se programará el numero de documentos normativos que tiene previsto formular y aprobar en el año.</t>
  </si>
  <si>
    <t>No aplica</t>
  </si>
  <si>
    <t>Documento normativos aprobadas con Resolución Ministerial durante el año en curso.
Fuente: Normas legales publicadas "El Peruano".</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</si>
  <si>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</si>
  <si>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Programan solo DIRESA, GERESA, DIRIS, Redes y MINSA.
Se programará  cuatro (04) informes de monitoreo (01 informe trimestral)</t>
  </si>
  <si>
    <t>Informes de las acciones de monitoreo, realizadas en el periodo, remitidos a la autoridad correspondiente a nivel regional o de Lima Metropolitana.
Los informes deben contener informcion consolidada de las acitividadades (asistencia tecnica, reuniones de trabajo, talleres y otras) realizadas en cada nivel, incluyendo los hallazgos , anàlissi y las acciones implementadas.
Fuente: Base de datos de tramite documentario, registro de expedientes en las DIRESA/GERESA,DIRIS, Redes y MINSA según corresponda.</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</si>
  <si>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</si>
  <si>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</si>
  <si>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 xml:space="preserve">Programan solo  DIRESA, GERESA, DIRIS,   y MINSA.
Se programará dos (02) informes de evaluación (1 al 1er semestre y 1 anual) </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</si>
  <si>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</si>
  <si>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FUENTE DE INFORMACIÓN PARA ESTABLECER LA META FISICA</t>
  </si>
  <si>
    <t>Plan Operativo</t>
  </si>
  <si>
    <t>RENIPRES
Meta del sub producto"3317201 ATENCION A LA GESTANTE"</t>
  </si>
  <si>
    <t xml:space="preserve">RENIPRES
Reporte HIS del año 2019
(Total de gestantes con registro HIS 59025)
</t>
  </si>
  <si>
    <t>Programan las IPRESS del 1°, 2° y 3° nivel de atención.
La meta fisica es igual a: 
100% de gestante programadas en el sub producto "3317201 ATENCION A LA GESTANTE"</t>
  </si>
  <si>
    <t>Programan las IPRESS del 1° nivel  de atención y del 2° nivel de atención con poblacion asignada.
100% de gestante programadas en el sub producto "3317201 ATENCION A LA GESTANTE"</t>
  </si>
  <si>
    <t>Programan las IPRESS del 1°, 2° y 3° nivel de atención. 
La meta fisica es igual a: 
100% de gestante programadas en el sub producto "3317201 ATENCION A LA GESTANTE"</t>
  </si>
  <si>
    <t>Programan las IPRESS del 1°, 2° y 3° nivel de atención cuenten con la UPSS Diagnostico por Imágenes/Ecografia.
La meta fisica es igual a: 
100% de gestantes a quienes realizaron ecografia el añ0 2019</t>
  </si>
  <si>
    <t>Programan las IPRESS del 1°, 2° y 3° nivel de atención cuenten con la UPSS Odontologia.
La meta fisica es igual a: 
100% de gestantes que recibieron atenciones registradas con códigos HIS  D0120 + D1330 +  D1310 + D1110 +  D1206 +  E1311, el añ0 2019.</t>
  </si>
  <si>
    <t xml:space="preserve">RENIPRES
Reporte de egresos hospitalarios  del año 2019.
</t>
  </si>
  <si>
    <t>Sumatoria de los casos tratados, registrados con el Codigo CIE10:
• O470 Amenaza de parto prematuro</t>
  </si>
  <si>
    <t>Sumatoria de egresos registrados con los códigos CIE10:
* O68: Trabajo de parto
* O63.0 parto complicados por sufrimiento fetal.
* O63.1 Trabajo de Parto Prolongado</t>
  </si>
  <si>
    <t>Programan las IPRESS del 2do y 3er nivel de atenciòn
De acuerdo a los casos tratados el año anterior, tomando como referencia al año 2019</t>
  </si>
  <si>
    <t>Programan las IPRESS del 2do y 3er nivel de atenciòn
De acuerdo a la tendencia de casos tratados con el codigo A41.9, presentados en los últimos tres años y tomando como referencia al año 2019.</t>
  </si>
  <si>
    <t>Programan las IPRESS del 2do y 3er nivel de atenciòn
Según los casos tratados con el Codigo O.14.1
De acuerdo a la tendencia de casos presentados en los últimos tres años.</t>
  </si>
  <si>
    <t>Programan las IPRESS del 2do y 3er nivel de atenciòn
De acuerdo a la tendencia de casos tratados con los Codigos CIE 10: N99.0 +  K72.0  + I50.0, tomando como referencia lo atendido en el año 2019.</t>
  </si>
  <si>
    <t>Programan las IPRESS del 2do y 3er nivel de atenciòn
De acuerdo a la tendencia de casos presentados en los últimos tres años con el codigo O150.</t>
  </si>
  <si>
    <t>Se programará al 20% de gestantes esperadas para el año fiscal.</t>
  </si>
  <si>
    <t>Denominador: Base de datos de gestantes MINSA
Numerador: Sistema HIS/MINSA.</t>
  </si>
  <si>
    <t>Sumatoria del número de familias que reciben la 2da consejería entre las 28 y 40 semanas de gestación 
CONTAR DNI (GESTANTE/PUERPERA= GESTANTE) + (FECHA DE ULTIMA REGLA =3º TRIMESTRE DE GESTACIÓN)/ (DX1= 99402.03 + LAB1=2+ LAB2="BLANCO"+LAB3="BLANCO")+ (DX2=C0011 ó 99499.08 +LAB1="BLANCO"+LAB2="BLANCO"+LAB3="BLANCO")
Fuente:Sistema Sistema HIS/MINSA./MINSA.
Reporte mensual, trimestral, semestral y anual según corresponda del año en curso.</t>
  </si>
  <si>
    <t>10% de Familias con gestantes y puérperas .
Programadas en los EESS con categoría I-1 y I-2,  EESS con categoría  I-3, I-4 y II-1 (con población asignada).</t>
  </si>
  <si>
    <t>Denominador:
Base de datos de gestantes MINSA
Numerador: Sistema HIS/MINSA.</t>
  </si>
  <si>
    <t>Sumatoria del familias de gestantes y puerperas que hayan recibido al menos la 1ra orientación y se han registrado. en Sistema HIS/MINSA., con :
CONTAR DNI (GESTANTE/PUERPERA= GESTANTE) + (FECHA DE ULTIMA REGLA =3º TRIMESTRE DE GESTACIÓN) ó  (GESTANTE/PUERPERA= PUERPERA)/ (DX1= C2062+ LAB1=1+ LAB2=PDS+LAB3="BLANCO")+ (DX2=C0011+LAB1="BLANCO"+LAB2="BLANCO"+LAB3="BLANCO")
Fuente:Sistema Sistema HIS/MINSA./MINSA.
Reporte mensual, trimestral, semestral y anual según corresponda del año en curso.</t>
  </si>
  <si>
    <t xml:space="preserve">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 /Telecapacitación u otro que la considere necesario.
La metodología a usar es la cartilla educativa para padres de familia sobre adolescencia y salud sexual integral, que cuenta con 7 ejes temáticos,  una de ellas siempre será la 6ta para el caso de primaria y la 7ma para el caso de secundaria. 
</t>
  </si>
  <si>
    <t>15% de  adolescentes de 12 a 17 años .
Programadas en los EESS con categoría I-1 y I-2,  EESS con categoría  I-3, I-4 y II-1 (con población asignada), ubicados en su jurisdicción.</t>
  </si>
  <si>
    <t>Denominador: Se tomará como referencia la población de adolescentes de 12 a 17 años MINSA
Numerador:  Sistema HIS/MINSA.</t>
  </si>
  <si>
    <t>Sumatoria de número de familias que cuentan con adolescentes, de la población de los quintiles 1 y 2, reciben la sesión educativa en un local comunal u otra que considere , utilizando la cartilla educativa.  SUMAR LAB1 DE APP146 / (DX1=C0009+LAB1+LAB2=7+LAB3=002)
Fuente:Sistema Sistema HIS/MINSA./MINSA.
Reporte mensual, trimestral, semestral y anual según corresponda del año en curso.</t>
  </si>
  <si>
    <t xml:space="preserve">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a través de la Telecapacitación  u otro que se considere pertinente.
La metodología a usar es la del Módulo educativo de salud sexual integral dirigido al personal de salud para el trabajo en las instituciones educativas, cuenta con 7 ejes temáticos
De los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t>
  </si>
  <si>
    <t>10%  de Docentes de IE de Educación Básica Regular pública del 5to y 6to grado nivel primaria  MAS el 10% Docentes de nivel secundaria.
Programas todos los EESS con població asignada.</t>
  </si>
  <si>
    <t>Denominador: Base de datos de Instituciones Educativas MINEDU/DRE (http://escale.minedu.gob.pe/)
Sistema HIS/MINSA.</t>
  </si>
  <si>
    <t xml:space="preserve">Sumatoria de docentes capacitados de IE de Educación Básica Regular pública :
SUMAR LAB1 DE  APP144 / [(DX1=C0002+LAB1+LAB2=6+LAB3=TS) + (DX2=C0005+ LAB1=002+LAB2="BLANCO"+LAB3="BLANCO") ] + [ SUMAR LAB1 DE  APP144 / (DX1=C0002+LAB1+LAB2=7+LAB3=TP) + (DX2=C0005+ LAB1=002+LAB2="BLANCO"+LAB3="BLANCO") ] </t>
  </si>
  <si>
    <t xml:space="preserve">100% de distritos que cuenten con Casas Maternas 
</t>
  </si>
  <si>
    <t>Denominador: 
1. Base de datos nacional de municipalidades provinciales y distritales INEI. 
1. Base de datos de casas maternas
Numerador: Sistema HIS/MINSA.</t>
  </si>
  <si>
    <t>Sumatoria de municipios con casa materna y/o CDJ funcionando, considerar lo registrado en Sistema HIS/MINSA. como:
CONTAR APP96 / (DX1=C0001+ LAB1=CM ó CDJ+ LAB2=1+ LAB3)+ (DX2=C7003+LAB1="BLANCO"+LAB2="BLANCO"+LAB3="BLANCO")</t>
  </si>
  <si>
    <r>
      <t xml:space="preserve">Actividad realizado por parte del agente comunitario de salud capacitado por el personal de salud, consiste en brindar 2 orientaciónes en prácticas saludables en salud sexual y reproductivadirigida a familias con gestantes y puérperas del ámbito de jurisdicción de un establecimiento de salud,   Se realiza en la vivienda de las familias, durante la visita domiciliaria, o en un local comunal u otro que la considere necesario, así como a través de la Teleorientación/Telecapacitación, , según el siguiente detalle, según el siguiente detalle:
</t>
    </r>
    <r>
      <rPr>
        <u/>
        <sz val="10"/>
        <rFont val="Calibri Light"/>
        <family val="2"/>
      </rPr>
      <t>1° orientación</t>
    </r>
    <r>
      <rPr>
        <sz val="10"/>
        <rFont val="Calibri Light"/>
        <family val="2"/>
      </rPr>
      <t xml:space="preserve">: entre la 28 y 40 semanas (tercer trimestre) de gestación, 
</t>
    </r>
    <r>
      <rPr>
        <u/>
        <sz val="10"/>
        <rFont val="Calibri Light"/>
        <family val="2"/>
      </rPr>
      <t>2° orientación</t>
    </r>
    <r>
      <rPr>
        <sz val="10"/>
        <rFont val="Calibri Light"/>
        <family val="2"/>
      </rPr>
      <t xml:space="preserve">: en los primeros 7 días de producido el parto.
</t>
    </r>
  </si>
  <si>
    <r>
      <t>60.8% de las Mujeres en Edad Fértil (MEF) según INEI.(</t>
    </r>
    <r>
      <rPr>
        <i/>
        <sz val="10"/>
        <rFont val="Calibri Light"/>
        <family val="2"/>
      </rPr>
      <t>Corresponde a  la prevalencia de usuarias de métodos de planificación familiar  51.2% de las MEF más la demanda insatisfecha en planificación familiar nacional 8.6%  más el porcentaje de fallas de métodos anticonceptivos 1%</t>
    </r>
    <r>
      <rPr>
        <sz val="10"/>
        <rFont val="Calibri Light"/>
        <family val="2"/>
      </rPr>
      <t xml:space="preserve">).
• Total de parejas a proteger en ámbitos donde el único proveedor de servicios de planificación familiar son los establecimientos del Gobierno Regional = 60.8% de las MEF.• Total de parejas  a proteger  en ámbitos donde existen más de un proveedor de servicios de planificación familiar (Es Salud, Sanidad, otros) = 51.9% del 60.8% de las MEF.
• Los hospitales deberán programar un 30% adicional en relación a las parejas protegidas logradas el año anterior.
</t>
    </r>
  </si>
  <si>
    <t>Programan las IPRESS del 2do y 3er nivel de atención, que cuentan con la UPSS Centro Quirurgico y anesteciologia.
La meta fisica es igual a: 
100% de casos registrados con código CIE10: O44+O45+O71+O432+O440+O441+O459+O468,  atendidos el 2019.</t>
  </si>
  <si>
    <t>Programan las IPRESS del  1° nivel de atención, categoría I-3, I-4, del 2do y 3er nivel de atención.
La meta fisica es igual a: 
100% de casos registrados con código CIE 10: O230 + O231 O232 + O233 + O234 + O23,  atendidos el 2019.</t>
  </si>
  <si>
    <r>
      <t xml:space="preserve">Es la atención, cuidados y procedimientos dirigidas al </t>
    </r>
    <r>
      <rPr>
        <b/>
        <sz val="10"/>
        <rFont val="Calibri Light"/>
        <family val="2"/>
      </rPr>
      <t>recién nacido</t>
    </r>
    <r>
      <rPr>
        <sz val="10"/>
        <rFont val="Calibri Light"/>
        <family val="2"/>
      </rPr>
      <t xml:space="preserve"> de parto vaginal o por cesárea, realizadas en establecimientos de salud con la capacidad resolutiva correspondiente y estará a cargo del médico neonatólogo, médico pediatra, médico de familia, médico general y profesional de enfermería; la atención se realiza durante las dos primeras horas después del nacimiento,(En la primera hora se realizará el contacto piel a piel del recién nacido con su madre)
</t>
    </r>
  </si>
  <si>
    <r>
      <t xml:space="preserve">Conjunto de </t>
    </r>
    <r>
      <rPr>
        <b/>
        <sz val="10"/>
        <rFont val="Calibri Light"/>
        <family val="2"/>
      </rPr>
      <t>procedimientos orientados a la recepción y procesamiento de muestra</t>
    </r>
    <r>
      <rPr>
        <sz val="10"/>
        <rFont val="Calibri Light"/>
        <family val="2"/>
      </rPr>
      <t xml:space="preserve">, para descartar Hipotiroidismo Congénito, Hiperplasia Suprarrenal Congénita, Fenilcetonuria y Fibrosis Quística.
El procesamiento se realizará en </t>
    </r>
    <r>
      <rPr>
        <b/>
        <sz val="10"/>
        <rFont val="Calibri Light"/>
        <family val="2"/>
      </rPr>
      <t>establecimientos de salud acreditados (Hospital Nacional Docente Madre Niño "San Bartolomé e Instituto Nacional Materno Perinatal)</t>
    </r>
    <r>
      <rPr>
        <sz val="10"/>
        <rFont val="Calibri Light"/>
        <family val="2"/>
      </rPr>
      <t xml:space="preserve">, a cargo de un profesional Tecnólogo Médico de Laboratorio o por un Biólogo utilizando un tiempo promedio de 5 minutos por muestra, también está considerado la remisión de los resultados a los establecimientos de salud.
</t>
    </r>
    <r>
      <rPr>
        <b/>
        <sz val="10"/>
        <rFont val="Calibri Light"/>
        <family val="2"/>
      </rPr>
      <t>NOTA</t>
    </r>
    <r>
      <rPr>
        <sz val="10"/>
        <rFont val="Calibri Light"/>
        <family val="2"/>
      </rPr>
      <t xml:space="preserve">: La toma y envío de muestras, así como el kit para el tamizaje neonatal de los establecimientos de salud diferentes a los mencionados anteriormente está incorporado en la actividad Atención del recién nacido en alojamiento conjunto (PPR SMN) y Control del recién nacido (Programa Articulado Nutricional) según corresponda.
</t>
    </r>
  </si>
  <si>
    <r>
      <t xml:space="preserve">Este sub producto es programado unicamente por dos EESS que tiene bajo su responsabilidad el procesamiento de las muestras de las siguientes regiones:
</t>
    </r>
    <r>
      <rPr>
        <b/>
        <sz val="10"/>
        <rFont val="Calibri Light"/>
        <family val="2"/>
      </rPr>
      <t xml:space="preserve"> Instituto Nacional Materno Perinatal</t>
    </r>
    <r>
      <rPr>
        <sz val="10"/>
        <rFont val="Calibri Light"/>
        <family val="2"/>
      </rPr>
      <t xml:space="preserve">: Tumbes, Piura, Lambayeque, La Libertad, Amazonas, Loreto, Cajamarca, San Martin, Ancash, Ucayali, Huánuco, Pasco, Lima Provincias y Lima Metropolitana(Lima Sur)
</t>
    </r>
    <r>
      <rPr>
        <b/>
        <sz val="10"/>
        <rFont val="Calibri Light"/>
        <family val="2"/>
      </rPr>
      <t>Hospital Nacional Docente Madre Niño "San Bartolomé</t>
    </r>
    <r>
      <rPr>
        <sz val="10"/>
        <rFont val="Calibri Light"/>
        <family val="2"/>
      </rPr>
      <t>": Tacna, Arequipa, Moquegua, Puno, Cusco, Ayacucho, Huancavelica Apurimac, Ica, Madre de Dios, Callao, Junin, Lima Metropolitana( Lima centro, Lima Este y Lima Norte).
*Para el re tamizaje, contemplado en la normativa, ambos hospitales deberán sumar hasta el 10% (promedio de recién nacidos que lo ameritan) a la programación del sub producto.</t>
    </r>
  </si>
  <si>
    <r>
      <t xml:space="preserve">Es la atención cuidados y procedimientos dirigidas al recién nacido con la participación activa de la madre, padre y la familia, dentro del ambiente hospitalario; estimulando el fortalecimiento del vínculo familiar, apoyando los procesos fisiológicos de adaptación neonatal de las primeros horas post nacimiento y brindando información y consejería sobre aspectos clave (lactancia materna, cuidados generales del neonato, reconocimiento de signos de alarma, etc.) a la madre, padre y la familia o acompañante. </t>
    </r>
    <r>
      <rPr>
        <b/>
        <sz val="10"/>
        <rFont val="Calibri Light"/>
        <family val="2"/>
      </rPr>
      <t>En este espacio se realiza la toma de muestra para el tamizaje metabólico neonatal</t>
    </r>
    <r>
      <rPr>
        <sz val="10"/>
        <rFont val="Calibri Light"/>
        <family val="2"/>
      </rPr>
      <t xml:space="preserve">, así como también el </t>
    </r>
    <r>
      <rPr>
        <b/>
        <sz val="10"/>
        <rFont val="Calibri Light"/>
        <family val="2"/>
      </rPr>
      <t>tamizaje de Catarata congénita, Hipoacusia congénita y Cardiopatía congénita</t>
    </r>
    <r>
      <rPr>
        <sz val="10"/>
        <rFont val="Calibri Light"/>
        <family val="2"/>
      </rPr>
      <t>.
Inicia después de las 2 horas del nacimiento. 
Estará a cargo del médico neonatólogo, médico pediatra, médico de familia, médico general, profesional de enfermería y un equipo de profesionales y técnicos para procedimientos complementarios según se requiera.</t>
    </r>
  </si>
  <si>
    <t>20% más de lo realizado el año anterior. Orientación/Consejería en Planificación Familiar registradas con código: 99402.04 + 99402.03 + 99402.07</t>
  </si>
  <si>
    <t>100% de implantes colocados hace 3 años</t>
  </si>
  <si>
    <t xml:space="preserve">Número de mujeres captadas en el año anterior, registrada con código: U161 Usuaria Captada </t>
  </si>
  <si>
    <t>Sumatoria de casos tratados con código CIE10: O00.9 Embarazo ectópico.</t>
  </si>
  <si>
    <t>Programan IPRESS del  2do y 3er nivel de atención.
La meta fisica es igual a: 
100% de casos registrados con código CIE 10:  O11 + O13 + O14, atendidos el 2019.</t>
  </si>
  <si>
    <t>Programan las IPRESS del 2do y 3er nivel de atención.
La meta fisica es igual a: 
100% de casos registrados con código CIE 10: O11 + O13 + O14, atendidos el 2019.</t>
  </si>
  <si>
    <t>Programan las IPRESS del 2do y 3er nivel de atención.
La meta fisica es igual a: 
100% de casos registrados con código CIE 10: O240 + O241 + O242 + O243 + O244 + O249, atendidos el 2019.</t>
  </si>
  <si>
    <t>Programan las IPRESS del, 2do y 3r nivel de atención.
La meta fisica es igual a: 
100% de casos registrados con código CIE 10:  O40 + O41.0 +
 O48 + J10 + O36.0 + O36.2 +  Otras complicaciones no definidas en el CIE 10, atendidos el 2019.</t>
  </si>
  <si>
    <t>Sumatoria de egresos registrados con los códigos CIE 10:
• O80: Parto único espontáneo</t>
  </si>
  <si>
    <t>Sumatoria de cesáreas realizadas en el establecimiento.
Fuente: Certificado del nacido vivo, (CNV), Egreso hospitalario.
O82) Parto único por cesárea
(O82.0) Parto por cesárea electiva
(O82.1) Parto por cesárea de emergencia
(O82.2) Parto por cesárea con histerectomía
(O82.8) Otros partos únicos por cesárea
(O82.9) Parto por cesárea, sin otra especificación</t>
  </si>
  <si>
    <t xml:space="preserve">IPRESS del 1er, 2do y 3er nivel de atención
Programar como mínimo el 23%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</si>
  <si>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Programan las IPRESS 1° nivel de atención, categoría I-2 al I-4, 2do y 3er nivel de atención.
La meta fisica es igual a: 
100% de casos registrados con código CIE 10:  O99.0, atendidos en el año 2019.</t>
  </si>
  <si>
    <t>Programan solo DIRESA, GERESA, DIRIS , Redes que son unidades ejecutoras  y MINSA.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Documento Técnico Normativo (DTN).</t>
  </si>
  <si>
    <t>Actividad de ayuda al diagnóstico dirigida a la gestante que acude a su atención prenatal; lo realiza el Tecnólogo Médico, Biólogo o Técnico de Laboratorio en establecimientos de salud que cuenten con servicio de laboratorio.
En EE.SS del 1er nivel de atención programan aquellos que cuenten con los insumos para control de Hemoglobina, Examen de Orina, Prueba rapidad de VIH/SIFILIS, Hepatitis B; lo puede realizar a fin de no perder la oportunidad. Intervención que se realiza en la UPSS de Obstetricia</t>
  </si>
  <si>
    <t>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segun tendencia de los ultimos 3 años. Esta actividad se ejecuta solo en hospitales e institutos, ver numero de Vasectomias registradas en libro de sala de operaciones o  en His con codigo HIS: 55250</t>
  </si>
  <si>
    <t>Atención que se brinda  a la mujer sometida a bloqueo tubario bilateral y presenta: Lesiones (raras) de la vejiga o del intestino, sangrado superficial en los bordes de la piel o a nivel subcutáneo, dolor en la incisión, hematoma (subcutáneo), infección de la herida, fiebre postoperatorias.
Es realizado por el médico Gineco-Obstetra en IPRESS del segundo  y er nivel de atención.</t>
  </si>
  <si>
    <r>
      <t>Consumo de</t>
    </r>
    <r>
      <rPr>
        <sz val="10"/>
        <color rgb="FF7030A0"/>
        <rFont val="Calibri Light"/>
        <family val="2"/>
      </rPr>
      <t xml:space="preserve"> MAC</t>
    </r>
    <r>
      <rPr>
        <sz val="10"/>
        <color rgb="FF000000"/>
        <rFont val="Calibri Light"/>
        <family val="2"/>
      </rPr>
      <t xml:space="preserve"> sobre el factor de conversión para el método, con codigo:58300</t>
    </r>
  </si>
  <si>
    <r>
      <t xml:space="preserve">Anticonceptivo Oral Combinado (AOC), son las pildoras que contienen estrógeno y progestágeno. La atención lo realiza personal calificado en la UPSS de Planificaciòn Familiar. </t>
    </r>
    <r>
      <rPr>
        <sz val="10"/>
        <color rgb="FF7030A0"/>
        <rFont val="Calibri Light"/>
        <family val="2"/>
      </rPr>
      <t xml:space="preserve">Se realiza en los establecimientos de salud del 1°,2° y 3° nivel de atención. </t>
    </r>
  </si>
  <si>
    <t xml:space="preserve">Son todos los métodos hormonales que se usan en casos de emergencia, luego de una relación sexual sin protección, violación o por ruptura de un condón, para evitar un embarazo no planificado. Lo realiza el profesional de salud calificado y capacitado, a partir de los establecimientos de salud nivel I de atención. </t>
  </si>
  <si>
    <t xml:space="preserve">Abstención de relaciones sexuales en el período fértil del ciclo menstrual para evitar un embarazo (Método del ritmo, Método Billings o del moco cervical y Método de los días fijos o del collar). </t>
  </si>
  <si>
    <r>
      <t>Es el único método natural, basado en la infecundidad temporal de la mujer durante la Lactancia.</t>
    </r>
    <r>
      <rPr>
        <sz val="10"/>
        <color rgb="FF7030A0"/>
        <rFont val="Calibri Light"/>
        <family val="2"/>
      </rPr>
      <t xml:space="preserve"> Lo realiza el profesional de salud calificado y capacitado.</t>
    </r>
  </si>
  <si>
    <t>Es la atención que se brinda a la mujer por alguna complicación derivada del uso del DIU, tales como perforación uterina, o hilos ausentes. Lo realiza el Médico Gineco Obstetra o Médico Cirujano capacitado a partir de los establecimientos de salud del nivel  II -1.</t>
  </si>
  <si>
    <r>
      <t xml:space="preserve">Sumatoria del número de casos registrados con los códigos CIE 10 listados a complicacion Asociados a uso de implante: </t>
    </r>
    <r>
      <rPr>
        <b/>
        <sz val="10"/>
        <color rgb="FF000000"/>
        <rFont val="Calibri Light"/>
        <family val="2"/>
      </rPr>
      <t>Y4253 +</t>
    </r>
    <r>
      <rPr>
        <sz val="10"/>
        <color rgb="FF000000"/>
        <rFont val="Calibri Light"/>
        <family val="2"/>
      </rPr>
      <t xml:space="preserve">
N912 Amenorrea, 
R58X Sangrado prolongasdo,
N939 Sangrado frecuente
R51X Cefalea persistente,
N914 Sangrado infrecuente.</t>
    </r>
  </si>
  <si>
    <t>3329406 HEMORRAGIAS DE LA 1ERA MITAD DEL EMBARAZO SIN LAPAROTOMIA</t>
  </si>
  <si>
    <t xml:space="preserve">Programan las IPRESS del 1° nivel de atención, categoría  I-3 y I-4 Estretegicos, del 2do y 3er nivel de atención
La meta fisica es igual a: 
100% de casos registrados con código CIE 10: O80, atendidos el 2019.
</t>
  </si>
  <si>
    <t xml:space="preserve">Sólo programarén la IPRESS I-4 hasta el III-2. asi como los II-E y III-E. 
La programación se realizará de acuerdo al número de casos presentados en los últimos tres años, para lo cual considerar el año con el mayor número de casos
</t>
  </si>
  <si>
    <t xml:space="preserve">Sólo programan IPRESS desde I-4 hasta el III-2, así como los II-E y III-E  que cuenten con el RRHH descrito.
La programación se realizará de acuerdo al número de casos presentados en los últimos tres años, para lo cual considerar el año con el mayor número de casos.
</t>
  </si>
  <si>
    <t>Sólo programan IPRESS desde I-4 hasta el III-2, así como los II-E y III-E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</si>
  <si>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</si>
  <si>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IPRESS desde I-4 hasta el III-2, II-E  y III -E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</si>
  <si>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</si>
  <si>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IPRESS desde I-4 hasta el III-2, II-E  y  III-E que cuenten con el RRHH descrito.
La programación se realizará de acuerdo al número de casos presentados en los últimos tres años, para lo cual considerar el año con el mayor número de casos.</t>
  </si>
  <si>
    <t>Sólo programan las IPRESS desde II-1 hasta el III-2, II-E y III-E.
La programación se realizará de acuerdo al número de casos presentados en los últimos tres años, para lo cual considerar el año con el mayor número de casos.</t>
  </si>
  <si>
    <t>Sólo programan desde el II-1 hasta el III-2, II-E y III-E.
La programación se realizará de acuerdo al número de casos presentados en los últimos tres años, para lo cual considerar el año con el mayor número de casos</t>
  </si>
  <si>
    <t>Sólo programan las IPRESS desde I-4 al III-2, II-E y III-E. 
La programación se realizará de acuerdo al número de casos presentados en los últimos tres años, para lo cual considerar el año con el mayor número de casos</t>
  </si>
  <si>
    <t>Sólo programan IPRESS desde II-1 hasta el III-2,II -E y III-E  que cuenten con el RRHH descrito. La programación se realizará de acuerdo al número de casos presentados en los últimos tres años, para lo cual considerar el año con el mayor número de casos</t>
  </si>
  <si>
    <t xml:space="preserve">Sólo programan IPRESS desde II-1 hasta el III-2, II-E y III-E 
La programación se realizará de acuerdo al número de casos presentados en los últimos tres años, para lo cual considerar el año con el mayor numero de casos.
Fuente: Reporte de egresos hospitalarios </t>
  </si>
  <si>
    <t>Sólo programan las IPRESS desde I-4 al III-2, II-E y III-E 
La programación se realizará de acuerdo al número de casos presentados en los últimos tres años, para lo cual considerar el año con el mayor número de casos</t>
  </si>
  <si>
    <t xml:space="preserve">Sólo programan IPRESS desde II-1 hasta el III-2, II-E y III-E
La programación se realizará de acuerdo al número de casos presentados en los últimos tres años, para lo cual considerar el año con el mayor numero de casos.
Fuente: Reporte de egresos hospitalarios </t>
  </si>
  <si>
    <t>Sólo programan IPRESS con UPSS  con Unidad de Cuidados Intensivos Generales/Neonatales, desde el II-2 hasta el III-E. 
La programación se realizará de acuerdo al número de casos presentados en los últimos tres años, para lo cual considerar el año con el mayor número de casos</t>
  </si>
  <si>
    <t>Sólo programan IPRESS con UPSS  con Unidad de Cuidados Intensivos Generales/Neonatales., desde el II-2 hasta el III-E. 
La programación se realizará de acuerdo al número de casos presentados en los últimos tres años, para lo cual considerar el año con el mayor número de casos</t>
  </si>
  <si>
    <t>Sólo programan IPRESS con UPSS  con Unidad de Cuidados Intensivos Generales/Neonatales según cartera de servicios. 
La programación se realizará de acuerdo al número de casos presentados en los últimos tres años, para lo cual considerar el año con el mayor número de casos</t>
  </si>
  <si>
    <t>Sólo programan IPRESS con UPSS  con Unidad de Cuidados Intensivos Generales/Neonatales, según cartera de servicios. 
La programación se realizará de acuerdo al número de casos presentados en los últimos tres años, para lo cual considerar el año con el mayor número de casos</t>
  </si>
  <si>
    <t>Programan las IPRESS del 1°, 2° y 3° nivel de atención cuenten con la UPSS  Bienestar Fetal /  Monitoreo Electronico Fetal NTS/ST
La meta fisica es igual a: 
100% de gestantes que recibieron atencion registradas con código HIS 59025,  el año 2019.</t>
  </si>
  <si>
    <t xml:space="preserve">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el numero segun  tendencia de AQV femenino  acuerdo a la tendencia de los últimos 3 años.  Esta actividad se ejecuta solo en hospitales e institutos. Reporte de egresos hospitalarios o Codigo His: 58600, 58605, 58611. </t>
  </si>
  <si>
    <t xml:space="preserve">Anticonceptivo que sólo poseen progestágeno de depósito trimestral. Lo realiza personal de salud calificado.
La atención lo realiza personal calificado en la UPSS de Planificaciòn Familiar.
Se realiza en los establecimientos de salud del 1°,2° y 3° nivel de atención. </t>
  </si>
  <si>
    <t xml:space="preserve">Anticonceptivo que ofrece doble proteccion y que con el uso correcto evita el embarazo y las Infecciones de Transmisión Sexual, VIH/SIDA y del HTVL1
El preservetivo es una funda delgada de látex lubricada, sin nonoxinol 9.
La atención lo realiza personal calificado en la UPSS de Planificaciòn Familiar. Se realiza en los establecimientos de salud del 1°,2° y 3° nivel de atención. </t>
  </si>
  <si>
    <t xml:space="preserve">Es el método de planificación familiar que poseen estrógeno y progestágeno de depósito mensual. Lo aplica el profesional de salud calificado. Se realiza en los establecimientos de salud del 1°,2° y 3° nivel de atención. </t>
  </si>
  <si>
    <t xml:space="preserve">Es la identificación de las mujeres que desde hace un año no optan por un método anticonceptivo; esta identificación puede hacerse a través de actividades extra e intra murales. Se realiza en los tres niveles de atención. </t>
  </si>
  <si>
    <t>Es la atención integral dirigida a la mujer en edad fértil, a fin de promover los cuidados más adecuados durante el período preconcepcional y lograr un embarazo, parto, puerperio y un recién nacido/a en buen estado de bienestar tanto biológico, psicológico y social. Lo realiza el Médico Gineco Obstetra, Obstetra, Médico Cirujano capacitado  con  la participación del equipo multidisciplinario.</t>
  </si>
  <si>
    <r>
      <t>Programan las IPRESS del 1° nivel de atención, categoría</t>
    </r>
    <r>
      <rPr>
        <sz val="10"/>
        <rFont val="Calibri Light"/>
        <family val="2"/>
      </rPr>
      <t xml:space="preserve"> I-4, del 2do y 3er nivel de atención.
La meta fisica es igual a: 
100% de casos registrados con código CIE 10:
O210 +  O211 + O212 + O218 + O219 + O21 , atendidos el 2019.
</t>
    </r>
    <r>
      <rPr>
        <sz val="10"/>
        <rFont val="Calibri Light"/>
        <family val="2"/>
      </rPr>
      <t xml:space="preserve">
</t>
    </r>
  </si>
  <si>
    <t xml:space="preserve">Programan IPRESS del 1° nivel de atención I-4, 2do y 3er nivel de atención.
La meta fisica es igual a: 
100% de casos registrados con código CIE 10: O68+ O63.0 + O63.1,  atendidos el 2019.
</t>
  </si>
  <si>
    <t xml:space="preserve">Programan IPRESS del 1° nivel de atención categoría  I-4 Estretegicos, 2do y 3er nivel de atención.
La meta fisica es igual a: 
100% de casos registrados con código CIE 10: O70 + O71 + O71.2 + O71.3 + O71.4 + O72 + O72.0 + O72.1 + O72.2 + O72.3,  atendidos el 2019.
</t>
  </si>
  <si>
    <t>Progrsman las IPRESS I-4
De acuerdo a la tendencia de casos presentados en los últimos tres años.</t>
  </si>
  <si>
    <t>Programan las IPRESS I-1 al I-3
De acuerdo a la tendencia de casos presentados en los últimos tres años.</t>
  </si>
  <si>
    <t>Sumatoria del número de familias que reciben consejería  a través de visita domiciliaria y ha sido registrado en Sistema HIS/MINSA. con Código Z349 (Supervisión de embarazo normal no especificado) + 99501 (Visita domiciliaria para evaluación postnatal y seguimiento), 99401 (consejería integral), C0011 (visita familiar integral) Lab 2</t>
  </si>
  <si>
    <t>Actividad dirigida a familias con gestantes y puérperas del ámbito de jurisdicción de un establecimiento de salud, que consiste en brindar educación para la salud a través de consejería en prácticas saludables en salud sexual y reproductiva, desarrolladas en la vivienda de la familia, durante la visita domiciliaria, así como, a través de la teleorientación/Telecapacitación. Estas acciones son realizadas por el personal de salud capacitado. Estas acciones son realizadas por el personal de salud de (Médico, Obstetra, Enfermera, Téc. En Enfermería) capacitado, según el siguiente detalle: 
a) Consejería durante el periodo gestacional: 
1° consejería: entre la 14 y 27 semanas (Cuidados del embarazo: alimentación saludable, 
2° consejería: entre la 28 y 42 semanas en los siguientes temas:
b) Consejería durante el periodo de puerperio: 
1° consejería: en los primeros 7 días de producido el parto. 
2° consejería: entre los 28 y 30 días de producido el parto.</t>
  </si>
  <si>
    <t xml:space="preserve">Actividad dirigida al consejo municipal, funcionarios municipales e integrantes del comité multisectorial y/o Comité de Gestión Local de Casa Materna, de los Distritos priorizados, que consiste en brindar asesoramiento/reuniones de abogacía/Telegestión, planificación, capacitación/Telecapacitación, monitoreo y evaluación por parte de personal de salud,  los espacios a gestionar serán los siguientes: 
- Implementación y funcionamiento de la Casa Materna
- Implementación y funcionamiento de Centros de Desarrollo Juvenil 
 </t>
  </si>
  <si>
    <t xml:space="preserve">DEFINCIONES OPERACIONALES Y CRITERIOS DE PROGRAMACIÓN DEL PROGRAMA PRESUPUESTAL 0002: SALUD MATERNO NEONATAL </t>
  </si>
  <si>
    <t xml:space="preserve">3330506   TAMIZAJE NEONATAL </t>
  </si>
  <si>
    <t xml:space="preserve">Programar como mínimo el 37% de adolescentes de 12 a 17 años 11 meses 29 días, del total de adolescentes atendidos por todas las causas y/o patologías el año anterior.
Fuente: Reporte HIS de adolescentes de 12 a 17 años 11 meses 29 días atendidos por todas las causas y/o patologías el año anterior. </t>
  </si>
  <si>
    <t xml:space="preserve">
Es la sumatoria de atenciones en orientación y consejería en salud sexual y reproductiva a adolescentes para prevención del embarazo. ( 99402.03 )
Fuente: Reporte HIS – OGTI/MINSA</t>
  </si>
  <si>
    <t xml:space="preserve">Programar como mínimo el 28%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</si>
  <si>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 xml:space="preserve">IPRESS del 1er, 2do y 3er nivel de atención
Programar como mínimo el 28%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</si>
  <si>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IPRES del 1er, 2do y 3er nivel de atención
Programar como mínimo el 37% de adolescentes de 12 a 17 años 11 meses 29 días (varon y mujer), del total de adolescentes atendidos por todas las causas y/o patologías el año anterior.</t>
  </si>
  <si>
    <t>04 informes
1 de manera trimestral según la programación realizada.</t>
  </si>
  <si>
    <t>Plan Operativo / Norma Aprobada</t>
  </si>
  <si>
    <t>RENIPRES
Padron Nominal de Niños de 1 año</t>
  </si>
  <si>
    <t>Total de gestantes que cumplen con 6 APN y ha sido registrados en el HIS con el código Z349 y Z359 + lab 6.
Fuente:HIS
Reporte mensual, trimestral, semestral y anual según corresponda, del año en curso.</t>
  </si>
  <si>
    <t xml:space="preserve">Total de gestantes que reciben las vacunas que le corresponde según calendario.
Algoritmo para cálculo; Sumatoria de gestantes con  registro en HIS.
H1N1: 90658 (100% de gestantes esperadas)
dTpa: 90715 (100% de gestantes esperadas)
HvB: 90746 (100% de gestantes esperadas)
</t>
  </si>
  <si>
    <t>04 informes Trimestrales: Uno por trimestre</t>
  </si>
  <si>
    <t>Es el proceso de diseñar el marco normativo que asegure la protección y promoción de la salud de la población, así como garantizar su cumplimiento; lo realiza un equipo de profesionales capacitados en el nivel nacional.</t>
  </si>
  <si>
    <t>Plan Operativo / Informe de Implementación del Documento Técnico Normativo</t>
  </si>
  <si>
    <t xml:space="preserve">A nivel Nacional.
- Cuatro Informes uno por trimestre.
A nivel Regional
- Cuatro Informes uno por trimestre.
</t>
  </si>
  <si>
    <t>Programan solo MINSA, DIRESA, GERESA, DIRIS , Redes de salud que son unidades ejecutoras.
 La programacion se hace de acuerdo al siguiente detalle:
* MINSA/GERESA/DIRESA/DIRIS: 4 informes al año (uno por trimestre) de actividades de implementacion de documentos normativos incluye los procesos de adecuacion si corresponde.
*  Red de Salud/UE: 01 informe trimestral de la actividad realizada para implementar el Documento Técnico Normativo (DTN).</t>
  </si>
  <si>
    <t>Informes de las actividades relacionadas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trimestral</t>
  </si>
  <si>
    <t>04 informes anuales: uno por trimestre para Monitoreo, 02 para supervisión y 02 de evaluación</t>
  </si>
  <si>
    <t>Programa solo  DIRESA, GERESA, DIRIS , Redes y MINSA.
Se programará  dos (02) informes de supervisión (01 informe Semestra y otro anual)</t>
  </si>
  <si>
    <t xml:space="preserve">Conjunto de actividades realizadas durante un periodo determinado para informar, sensibilizar y orientar a la población objetivo (adolescente mujer, gestante en todas sus etapas: prenatal, parto y puerperio, familia y responsables del cuidado del recién nacido.), medidas para promover hábitos y entornos saludables para preservar la salud materna neonatal, disminuir la morbilidad y mortalidad materno neonatal.
 Esta actividad se realiza a través de medios escritos, radiales, televisivos y se encuentra a cargo de los profesionales responsables de las Oficinas de Comunicaciones de las DIRESAS/GERESAS y DIRIS.
</t>
  </si>
  <si>
    <t xml:space="preserve">Son aquellos comunicadores, líderes de opinión, periodistas y voceros, que reciben información, capacitación (bajo cualquier modalidad) y son sensibilizados en temas de prevención del embarazo adolescente, el uso de métodos anticonceptivos,  planificación familiar, signos de alarma en la gestante puérpera y recién nacido y cuidados en el hogar de la madre y el recién nacido; con la finalidad de difundir estos mensajes entre el público población objetivo (adolescente mujer, gestante en todas sus etapas: prenatal, parto y puerperio, familia y responsables del cuidad del recién nacido.), por intermedio de medios de comunicación, redes sociales, pág. Web, entre otros.
La coordinación de estas actividades es realizada por los profesionales a cargo de las Oficinas de Comunicaciones de las DIRESA/GERESA y DIRIS.
</t>
  </si>
  <si>
    <t xml:space="preserve">Es una estrategia de comunicación interpersonal que orienta e informa a la población en edad fértil sobre la prevención del embarazo adolescente, el uso de métodos anticonceptivos de planificación familiar, los cuidados en el embarazo y en la etapa de puerperio con apoyo de material informativo, de merchandising, etc., utilizando recursos de animación socio-cultural, instalados en lugares públicos como mercados, club de madres, vaso de leche, torneos deportivos, ferias, festividades, concentraciones masivas,  páginas web y Redes Sociales, etc.
</t>
  </si>
  <si>
    <t xml:space="preserve">20% de la población en  edad fértil que accede que accede a medios de comunicación masivos, redes sociales y paginas web.
</t>
  </si>
  <si>
    <t>Listas de asistencia de los participantes en las actividades desarrolladas en el periodo y metrica de reporte de Redes Sociales y paginas web</t>
  </si>
  <si>
    <t xml:space="preserve">N/A  Sumatoria del N° de personas que asisten a las actividades, veo o interactuan con las publicaciones en redes y en la web.
Fuente: Listas de asistencia de los participantes en las actividades desarrolladas en el periodo y metrica de reporte de Redes Sociales y paginas web
</t>
  </si>
  <si>
    <r>
      <t xml:space="preserve">Es el conjunto de actividades periódicas desarrolladas por el profesional médico, obstetra u otro profesional calificado en salud sexual y reproductiva. 
Se brinda la atención de salud sexual y reproductiva en adolescentes incluyendo: 
• Orientación y consejería en salud sexual y reproductiva en adolescentes de 12 a 14 años y de 15 a 17 años.
• Atención en planificación familiar (si el caso lo requiere).
• Evaluación del desarrollo sexual según Tanner.
• Evaluación clínica orientada a la búsqueda de patologías sexuales y reproductivas (amenorrea, problemas del ciclo menstrual, dismenorreas, ITU, infecciones, migrañas, cefaleas), evaluación clínica especializada en caso de diagnosticar alguna patología en salud sexual y reproductiva.
• Visita domiciliaria en caso de identificar factores de riesgo y/o deserción, seguimiento.
• Exámenes de laboratorio: descarte de embarazo (en caso la adolescente lo requiera) y otros exámenes de laboratorio según su necesidad.
• Una sesión educativa en salud sexual y reproductiva para adolescentes de forma trimestral en los establecimientos de salud, hospitales e institutos de salud, en los temas de acuerdo a los hallazgos:
</t>
    </r>
    <r>
      <rPr>
        <b/>
        <sz val="10"/>
        <rFont val="Calibri Light"/>
        <family val="2"/>
      </rPr>
      <t>*</t>
    </r>
    <r>
      <rPr>
        <sz val="10"/>
        <rFont val="Calibri Light"/>
        <family val="2"/>
      </rPr>
      <t xml:space="preserve"> Adolescentes de 12 a 14 años: Prevención de embarazo no deseado, derechos sexuales y reproductivos, sexualidad humana, afectividad, desarrollo sexual en la adolescencia, salud sexual y reproductiva: prevención del embarazo no deseado, ITS y VIH-Sida, Diversidad sexual e identidad de género y masculinidades.
</t>
    </r>
    <r>
      <rPr>
        <b/>
        <sz val="10"/>
        <rFont val="Calibri Light"/>
        <family val="2"/>
      </rPr>
      <t>*</t>
    </r>
    <r>
      <rPr>
        <sz val="10"/>
        <rFont val="Calibri Light"/>
        <family val="2"/>
      </rPr>
      <t xml:space="preserve"> Adolescentes de 15 a 17 años: Prevención de embarazo no deseado, derechos sexuales y reproductivos, sexualidad humana y afectividad, anticoncepción y paternidad responsable, prevención del embarazo no deseado, relaciones sexuales, sexo seguro, infecciones de transmisión sexual, VIH-Sida; Hepatitis B, diversidad sexual e identidad de género, masculinidades.</t>
    </r>
  </si>
  <si>
    <t>Sumatoria del número de gestantes atendidas con 6 APN y han sido registradas en el HIS con el código Z349 y Z359 y 6 en LAB.   Información que lo brinda OGTI,OGEI de las DIRESAS/GERESAS/DIRIS</t>
  </si>
  <si>
    <t>Total de gestantes que cumplen con 6 APN
Programar todos las IPRESS del 1°, 2° y 3° nivel de atención 
La meta física es igual a: 
1. Las IPRESS del 1er Nivel de atención y los Hospitales II-1 con población asignada, programan de acuerdo al padrón nominal de niños de 1 año correspondientes al sector MINSA (referencia data del año anterior).
2. IPRESS del 2do y 3er nivel de atención sin población asignada programan al 100% de gestantes atendidas según la tendencia de los últimos 3 años tomando el mayor valor obtenido.</t>
  </si>
  <si>
    <t>Programar todos  las IPRESS del 1°, 2°  y 3° nivel de atención 
La meta fisica se programa : 
1. Se programan de acuerdo al Padron Nominal de Niños de 1 año, correspondiente al sector MINSA (SIS, No SIS y Sin dato) Referencia a la del del Año Anterior.
2. IPRESS del 2do y 3er nivel de atención sin población asignada programan al 100% de gestantes atendidas segun la tendencia de los ultimos 3 años tomando el mayor valor obtenido.</t>
  </si>
  <si>
    <t xml:space="preserve">RENIPRES
Reporte HIS del año 2019
(Total de gestantes con registro en HIS 76805 + LAB = 2)
</t>
  </si>
  <si>
    <t>Total de gestantes con registro en HIS
76805 relacionado a Ecografía, útero grávido,  LAB = 2</t>
  </si>
  <si>
    <t xml:space="preserve">RENIPRES
Reporte HIS del año 2019
(Total de gestantes con registro HIS D0120/D0150 + D1330 + D1310 + D1110,  D1206 +  E1311)
</t>
  </si>
  <si>
    <t>Todas las gestantes que han recibido el paquete completo de atención odontológica: considerar el registro HIS con Códigos:
• D0120 / D0150, relacionado Examen Estomatológico
• D1330, relacionado a la Instrucción de higiene oral
• D1310, relacionado a la Asesoría nutricional para el control de enfermedades dentales.
• D1110, relacionado a la Profilaxis dental.
• D1206, relacionado a Aplicación de Flúor Barniz.
• E1311, relacionado al Raspaje dental o Destartraje dental. Más los considerandos en el campo Lab según cumplimiento de las intervenciones.</t>
  </si>
  <si>
    <t xml:space="preserve">Programan las IPRESS del 1°, 2° y 3° nivel de atención.
La meta fisica es igual a:
- 100% de las gestantes programadas en el sub producto "3317201 ATENCION A LA GESTANTE" menos el total de las gestantes con anemia </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</si>
  <si>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realidad local la mezcla anticonceptiva propuesta al DIU, el numero de inserciones de DIU se registran con el Codigo HIS: 58300
b) criterio de Programación
Del total de parejas protegidas a programar en DIU se le asignara un 10% para el DIU liberador de progestageno propuesta al DIU, el número de inserciones de DIU se registran con el Codigo HIS: 58300.</t>
  </si>
  <si>
    <t>Son dispositivos que se insertan en la cavidad uterina. El Ministerio de provee  la T de Cobre 380-A que tiene una duración de 12 años.  Se realiza en la UPSS de Planificaciòn Familiar.
Lo realiza el profesional de salud calificado en  inserción y retiro del mismo. Se realiza en los establecimientos de salud del 1°,2° y 3° nivel de atención. 
1.5.1 Dispositivo Intrauterino con Levonorgestrel 52mg
a) Definición Operacional: Es un dispositivo de plástico en forma de T que contiene un sistema liberador de Levonorgestrel.</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</si>
  <si>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Anticonceptivo hormonal inyectable se registra en el his con codigo: 99208.05
ACETATO DE MEDROXIPROGESTERONA DE 104 mg x  0,65 ml SUSPENSION INYECTABLE EN JERINGA PRECARGADA.
Del  total  de  parejas  protegidas  a  programar  en anticonceptivo inyectable trimestral (medroxiprogesterona 150 mg) le asignará un 20% para el ACETATO DE MEDROXIPROGESTERONA DE 104 mg x  0,65 ml SUSPENSION INYECTABLE EN JERINGA PRECARGADA via de administracion subcutanea. La aplicacion de este metodos anticonceptivo hormonal registra en el his con codigo: 99208.05</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</si>
  <si>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metodo hormonal oral se registra en el his con codigo: 99208.13
ETINILESTRADIOL + LEVONORGESTREL 20 µg + 100 µg TAB
Del  total  de  parejas  protegidas  a  programar por AOC se  asignará  el 15%  AOC de baja dosis   según  mezcla anticonceptiva propuesta obtenida del consumo sobre el factor de conversion y segun su realidad local. El metodo hormonal oral se registra en el his con codigo: 99208.13
LEVONORGESTREL 30 µg TAB
Programar  Anticonceptivo Oral de progestageno solo, al 5% del Total de Parejas Protegidas por ACO programado. El metodo hormonal oral se registra en el his con codigo: 99208.13</t>
  </si>
  <si>
    <t xml:space="preserve">Es una capsula delgada, flexible no biodegradable, que contienen progestágeno (etonogestrel de 68mg), que es insertada por debajo de la piel parte superior interna del brazo de la mujer. Tiene una duración de 3 años.  Lo realiza personal Médico Gineco Obstetra, Médico Cirujano y Obstetra, a partir de los establecimientos de salud nivel I-2 </t>
  </si>
  <si>
    <t>Es la atención que se brinda a la mujer por algún efecto secundario  derivada del uso del Implante, tales como amenorrea, sangrado infrecuente, sangrado frecuente, sangrado prolongado, cefalea persistente. Lo realiza el médico gineco-obstetra, médico cirujano u obstetra capacitado a partir de los establecimientos de salud I-2.</t>
  </si>
  <si>
    <t xml:space="preserve">Es la atención que se brinda a la mujer para la extracción o remoción cumplido los tres años de inserción o la presencia de efectos adversos severos derivada del uso del Implante. Lo realiza el médico gineco-obstetra, médico cirujano u obstetra capacitado. El tiempo requerido es 20 minutos. Se programa a través de los establecimientos del nivel  I-2 en adelante. </t>
  </si>
  <si>
    <t xml:space="preserve">10 % de las gestantes programadas  en el sub producto "3317201 ATENCION A LA GESTANTE". Sumatoria de atenciones código: 99385.02 (18 a 39 años) y 99386.02 (Mayor de 40 años) Atención Pre gestacional. Se programa es los establecimeintos de salud de los niveles 1°,2° y 3°. </t>
  </si>
  <si>
    <t xml:space="preserve">Programan las IPRRES del 2do y 3er nivel de atenciòn.
La meta fisica es igual a: 
100% de casos registrados con código O470 (Amenaza de parto prematura), atendidos el 2019
</t>
  </si>
  <si>
    <t xml:space="preserve">Programan las IPRESS del  1° nivel de atención, categoría  I-4, del 2do y 3er nivel de atenciòn.
La meta fisica es igual a: 
100% de casos registrados con código CIE10: O200+ O03+O06+O01+O02, atendidos el 2019.
</t>
  </si>
  <si>
    <t xml:space="preserve">Programan en las IPRESS del  1° nivel de atención categoría I-4, del 2do y 3er nivel de atenciòn.
La meta fisica es igual a: 
100% de casos registrados con código CIE 10: O41.
atendidos el 2019.
</t>
  </si>
  <si>
    <t>Programan las IPRESS del 1er nivel de atención con categoria 1-4, del 2do y 3er nivel de atención, que cuentan con UPSS Centro Quirurgico, con personal profesional Medico Gineco Obstetra, Anesteciologo, Pediatra o neonatologo.
La meta fisica es igual al 100% de casos registrados con los codigos: O82+ O82.0+O82.1+O82.2+O82.8+ O82.9 en el año 2019 (referencia).</t>
  </si>
  <si>
    <t>100% de partos normales y partos complicados quirurgicos programadas en los Productos: ATENCION DE PARTO NORMAL + ATENCION DEL PARTO COMPLICADO QUIRURGICO</t>
  </si>
  <si>
    <t xml:space="preserve">Programan las IPRESS  II-1, II-E, II-2, III-1, III-E
De acuerdo a la tendencia de casos presentados en los últimos tres años. </t>
  </si>
  <si>
    <t>3330005 ECLAMPSIA</t>
  </si>
  <si>
    <t>3330003 SINDROME HELLP</t>
  </si>
  <si>
    <t>3330403 REFERENCIA DE FONE / FUNCIONES OBSTETRICAS NEONATALES ESENCIALES (EESS DE LEL NIVEL  II.1, II.E, II.2, III.1 , III-E) FONI: (INSTITUTOS MATERNOS)</t>
  </si>
  <si>
    <t>Es la atención cuidados y procedimientos dirigidas al recién nacido con la participación activa de la madre, padre y la familia, dentro del ambiente hospitalario; estimulando el fortalecimiento del vínculo familiar, apoyando los procesos fisiológicos de adaptación neonatal de las primeros horas post nacimiento y brindando información y consejería sobre aspectos clave (lactancia materna, cuidados generales del neonato, reconocimiento de signos de alarma, etc.) a la madre, padre y la familia o acompañante.
Inicia después de las 2 horas del nacimiento. 
Estará a cargo del médico neonatólogo, médico pediatra, médico de familia, médico general, profesional de enfermería y un equipo de profesionales y técnicos para procedimientos complementarios según se requiera.
               Incluye:
●	Registrar los datos del recién nacido/a en registros y documentos según corresponda.
●	Colocar al recién nacido al lado de su madre.
●	Verificar la estabilidad térmica, frecuencia cardiaca y respiratoria neonatal.
●	Mantener condiciones de abrigo adecuadas, controlar la temperatura del neonato en forma periódica.
●	Promover el mantenimiento de la lactancia materna exclusiva y valorar técnica correcta. 
●	Realizar consejería y demostración sobre lactancia materna, incorporando al padre, la familia y/o acompañante.
●	Realizar consejería y demostración de cuidados del recién nacido en el hogar, identificación de signos de alarma, lavado de mano previa manipulación del RN, higiene y cuidados del cordón umbilical, inmunizaciones, controles, entre otros, incorporando al padre y familia o acompañante.
●	Supervisar y registrar la lactancia materna (tiempo y número de tomas), hidratación, evacuaciones y micciones, así como la ganancia de peso.
●	Realizar la evaluación clínica diaria del neonato.
●	Administrar vacunas según esquema de vacunación.
●	Realizar el TAMIZAJE NEONATAL de: Cardiopatía Congénita, Hipoacusia y Catarata Congénita.
●	Toma y envío de muestra para el TAMIZAJE NEONATAL METABÓLICO de acuerdo a normatividad vigente (TSH, Fenilcetonuria, Fibrosis quística e Hiperplasia Suprarrenal).
●	Orientar sobre los trámites para la obtención del CUI/DNI, afiliación al sistema de aseguramiento que corresponda.
●	Brindar información a la madre y familia previa al alta neonatal (lactancia materna, cuidados, signos de alarma, controles, entre otros).
●	Entrega del carnet neonatal al alta, indicando las fechas de controles CRED de acuerdo a norma vigente. 
●	Entrega a la madre de hoja de contrareferencia y/o informe médico de ser el caso e informar al EESS de origen. 
●	Aplicar protocolos de manejo en casos especiales según normas vigentes.</t>
  </si>
  <si>
    <t>Actividad realizada por el profesional capacitado médico o enfermera y en su ausencia por otro personal de salud capacitado. Implica el desplazamiento del personal de salud a la vivienda de la familia del neonato con el objetivo de desarrollar acciones de captación, acompañamiento y seguimiento al neonato y su familia, priorizando a los neonatos de bajo peso y los que presentaron complicaciones. Incluye: 
●	Evaluación del cuidado esencial neonatal. 
●	Evaluación del entono en el hogar. 
●	Verificación y fortalecimiento de las prácticas clave en el cuidado del RN (lactancia materna, lavado de manos, higiene, cuidado del cordón, vacunas, abrigo, afecto, atención temprana del desarrollo); identificación de signos de alarma y acciones a tomar. El tiempo promedio requerido es de 60 minutos por visita, adicionando a ello el tiempo de demora para el traslado y retorno.</t>
  </si>
  <si>
    <t>Los establecimientos de salud con población asignada, de los Gobiernos regionales y Redes Integradas de Salud programarán como mínimo, 01 visita a recién nacidos (100% de la población que se encuentra bajo su responsabilidad).
Fuente: Padrón Nominal niño de 0 a 28 días</t>
  </si>
  <si>
    <t>Sumatoria de todos los recién nacidos con una visita domiciliaria registrados en el HIS con el código CPMS:
•	99502 visita domiciliaria para cuidado y evaluación neonatal.
Fuente: Reporte HIS.</t>
  </si>
  <si>
    <t>Es la atención, cuidados y procedimientos dirigidas al recién nacido de parto vaginal o por cesárea, realizadas en establecimientos de salud con la capacidad resolutiva correspondiente y estará a cargo del médico neonatólogo, médico pediatra, médico de familia, médico general y profesional de enfermería; la atención se realiza durante las dos primeras horas después del nacimiento. Incluye:
⮚	Evaluación de factores riesgo neonatal al nacimiento y elaboración de la Historia Clínica Perinatal.
⮚	Preparación y verificación del material, equipo y ambiente para la atención del recién nacido.
⮚	Recepción y atención del recién nacido en sala de parto de acuerdo a Norma Técnica vigente.
Primeros 60 minutos
⮚	Recepción y valoración de la condición del RN.
⮚	Procedimientos para prevenir pérdida de calor (cambio de campo, secado y abrigo)
⮚	Realizar el contacto piel a piel con la madre e inicio de la lactancia materna (60 minutos).
⮚	Evaluación APGAR al minuto y a los 5 minutos.
⮚	 Procedimientos para identificación del RN (Colocación del brazalete de registro de    datos completos)
⮚	Orientación a la madre sobre lactancia materna y educación sobre signos de alarma neonatal. 
Posterior a los 60 minutos hasta las 2 horas de nacido
●	Profilaxis ocular de la oftalmia neonatal
●	Administración de vitamina K.
●	Cuidados del cordón umbilical y Clampaje definitivo.
●	Evaluación de la edad gestacional utilizando el Test de Capurro.
●	Somatometría.
●	Evaluación física y neurológica.
●	Identificación de signos de alarma del recién nacido y referencia oportuna, en el caso que lo amerite. 
●	Registro de datos en la historia clínica (o en la base de datos, si es computarizada: CNV de ser necesario).
●	Traslado de recién nacido a Alojamiento Conjunto u hospitalización</t>
  </si>
  <si>
    <t>La programación se realizará de acuerdo al número de nacimientos de los últimos 03 años, para lo cual considerar el año con el mayor número de nacimientos. 
Para el cálculo de la meta física tomar como referencia la meta de atención de parto normal y partos por cesárea.
Fuente: certificado del nacido vivo – CNV, de los últimos 03 años.</t>
  </si>
  <si>
    <t>Sumatoria de todos los recién nacidos registrados en el CNV, en el periodo de medición, registrados con el CPMS 
- 99436: Atención inmediata del Recién Nacido
Fuente: CNV.
NOTA: Solo para aquellos establecimientos del primer nivel de atención de categoría I-1 y I-2 que registren la atención de partos inminentes y atención básica del recién nacido, se programará los recursos e insumos necesarios para tal fin, según el histórico de dichas atenciones, ello no sumará a la meta física del sub producto.</t>
  </si>
  <si>
    <t>De acuerdo a la tendencia de los últimos 03 años, mínimo lo atendido el año anterior. Para el cálculo de la meta física considerar lo siguiente:
	Los Establecimientos de salud I-3 estratégicos y I-4, programar el 100% del total de nacidos vivos, equivalente a la meta física del sub producto de atención inmediata.
Fuente: meta física del sub producto de Atención Inmediata del recién nacido.
	Los Hospitales de nivel II y III y los institutos, programar el 88% del total de nacidos vivos (el promedio de nacimientos con alguna complicación que requiera hospitalización es el 12%).
Fuente: CNV de los últimos 03 años.</t>
  </si>
  <si>
    <t>Sumatoria de los RN atendidos en establecimientos de salud, registrados con el siguiente código:
-	99460: Atención del recién nacido en Alojamiento conjunto.
Fuente: Registro HIS.</t>
  </si>
  <si>
    <t>Conjunto de procedimientos orientados a la recepción y procesamiento de muestra, para descartar Hipotiroidismo Congénito, Hiperplasia Suprarrenal Congénita, Fenilcetonuria y Fibrosis Quística.
El procesamiento se realizará en establecimientos de salud acreditados, a cargo de un profesional Tecnólogo Médico de Laboratorio o por un Biólogo utilizando un tiempo promedio de 5 minutos por muestra, también está considerado la remisión de los resultados a los establecimientos de salud.</t>
  </si>
  <si>
    <t>b)	Criterio de programación para el procesamiento:
Solo programa el Hospital Nacional Docente "San Bartolomé" y el Instituto Nacional Materno Perinatal, al 100% de la población de recién nacidos que se encuentra bajo responsabilidad de cada hospital.
*Para el re tamizaje, contemplado en la normativa, deberán sumar hasta el 10% (promedio de recién nacidos que lo ameritan) a la programación del sub producto.
●	Todos los establecimientos de salud bajo la responsabilidad del Instituto Nacional Materno Perinatal: 
	Tumbes, 
	Piura, Lambayeque, 
	La Libertad, 
	Amazonas, 
	Loreto, 
	Cajamarca, 
	San Martin, 
	Ancash, 
	Ucayali, 
	Huánuco, 
	Pasco, 
	Lima Provincias y Lima Metropolitana (Lima Sur)
●	Todos los establecimientos de salud bajo responsabilidad del Hospital Nacional Docente Madre Niño "San Bartolomé": 
	Tacna, 
	Arequipa, 
	Moquegua 
	Puno, 
	Cusco, 
	Ayacucho
	Huancavelica 
	Apurímac, 
	Ica, 
	Madre de Dios, 
	Callao, 
	Junín, 
	Lima Metropolitana (Lima Centro, Lima Este y Lima Norte)  
Fuente: Certificado del Nacido Vivo – CNV</t>
  </si>
  <si>
    <t xml:space="preserve">Sumatoria de tamizaje neonatal, registrados con Código procesamiento de muestras: 
•	80099 tamizaje neonatal: (Hipotiroidismo congénito, Hiperplasia suprarrenal, Fenilcetonuria, Fibrosis quística).
Fuente: Reporte de FUAS/ SIS </t>
  </si>
  <si>
    <t>son los procedimientos que se realizan a todos los recién nacidos con el objeto de identificar oportunamente, hipotiroidismo congénito, hiperplasia suprarrenal congénita, fenilcetonuria y fibrosis quística, hipoacusia congénita, catarata congénita y cardiopatía congénita, con el propósito de prevenir discapacidad física y/o mental o la muerte prematura.
Este procedimiento debe ser realizado por el médico pediatra/neonatólogo o médico cirujano y profesional de enfermería, debidamente capacitado y entrenado para desarrollar estos tamizajes. 
Incluye:
•	La Consejería a la madre, padre y/o familiar
•	Tamizaje Neonatal Metabólico/Endocrino, incluye la toma de muestra de sangre de talón a todo recién nacido, el tiempo requerido para este procedimiento es de 10 minutos y se realiza, posterior de las 48horas de vida hasta antes de los 7 días de vida, para los casos complicados, en Hospitalización y Unidad de Cuidados Intensivos Neonatales, se tomará una segunda muestra a los 15 días posteriores a la primera muestra. También incluye el envío de muestras a los centros de procesamiento. 
•	Tamizaje de hipoacusia congénita: incluye la evaluación de las emisiones otacústicas utilizando un aparato de evaluación portátil (equipo de emisiones otacústicas). El tiempo requerido para este procedimiento son 15 minutos y se realiza a las 24 h a 48 h de vida o a más tardar antes de los 30 días de nacido.
•	Catarata congénita: incluye la inspección ocular y el examen de investigación del reflejo rojo (prueba de Bruckner) en ambos ojos, en un ambiente en penumbra y durante su estadía en el establecimiento de salud, el tiempo requerido es de 10 minutos y se realiza antes de dar el alta al RN, su normalidad constituye requisito para el alta hospitalaria.
•	Tamizaje de cardiopatía congénita: incluye la evaluación a través de la Oximetría de Pulso, para detectar Cardiopatías Congénitas críticas, y secundariamente otras patologías neonatales que pueden debutar con hipoxemia en recién nacidos a término o pretérminos tardíos aparentemente sanos, el tiempo requerido es de 20 minutos y se realiza a las 24 a 48 horas de vida y antes del alta médica.
•	Incluye la entrega de material comunicacional
Considerar: 
•	Para los recién nacidos de parto institucional el tamizaje se realiza a partir de las 12 horas hasta antes del alta. 
•	Para los recién nacidos de parto domiciliario, se realizará el tamizaje en el consultorio de CRED, consultorio externo, atención ambulatoria en el área de tamizaje neonatal u otro de ser el caso.</t>
  </si>
  <si>
    <t xml:space="preserve">Programan los establecimientos de salud a partir de la categoría I-3 en adelante, que atiendan partos y recién nacidos, programar al 100% de nacidos vivos. La meta física es igual al 100% de recién nacidos atendidos en el año anterior.
Fuente:  reporte CNV </t>
  </si>
  <si>
    <t>Sumatoria de los recién nacidos que fueron tamizados en el establecimiento de salud, registrados con los siguientes códigos CPMS: 36416 + 99431.0 + 99431.02 + 94760.
Fuente: Registro HIS MINSA</t>
  </si>
  <si>
    <t>Conjunto de cuidados, procedimientos y atención médica especializada que se brinda a todo recién nacido que presenta trastornos que se desarrollan antes, durante y después del nacimiento y que se detectan durante el periodo neonatal. 
Considerándose: 
•	Recién nacido hemodinámicamente estable procedente de UCI Neonatal.
•	Requerimiento de FiO2 &lt; 40 %, 
•	Requerimiento de vía endovenosa
•	Recién nacidos prematuros o de bajo peso, que requieren manejo nutricional para incremento de peso, 
•	Recién nacido con patología y recibiendo tratamiento que no requiere de cuidados intensivos.
•	Otros criterios de consideración médica. 
La atención se realiza en establecimientos de salud del primer nivel (I-4) hasta el tercer nivel de atención; bajo responsabilidad de un equipo de profesionales (neonatólogo, pediatra, médico de familia, o médico cirujano con entrenamiento; enfermera con especialización o entrenamiento en Neonatología o Cuidados Intensivos Neonatales), además se requiere contar con un equipo de profesionales y técnicos para realizar los procedimientos de apoyo.
La intervención incluye la evaluación del riesgo antes del nacimiento, atención inmediata, atención de emergencia y transporte si el nacimiento es en otro establecimiento o domicilio, internamiento de recién nacidos que requieren monitoreo continuo, cuidados médicos y de enfermería, de manera presencial y/o remota mediante la aplicación de la telemedicina a través del Telemonitoreo y Teleorientación.
El tiempo de hospitalización o internamiento es variable y depende la patología.</t>
  </si>
  <si>
    <t>Sólo programan establecimientos de salud con capacidad resolutiva correspondiente, considerándose desde el I-4 hasta el III-E.
La programación se realizará de acuerdo al número de casos presentados en los últimos tres años, para lo cual considerar el año con el mayor número de casos.
Fuente: Egresos hospitalarios de los últimos 03 años y/o HIS de los últimos 03 años</t>
  </si>
  <si>
    <t>Sumatoria de atenciones o egresos (según corresponda) registrados con Códigos CIE 10 que identifican: 00 – P96, así como las condiciones identificadas con los códigos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Fuente: Reporte de consulta externa (HIS) para los casos atendidos por consulta externa y egresos hospitalarios para los casos que requirieron hospitalización.</t>
  </si>
  <si>
    <t>Atención del recién nacido con síndrome clínico caracterizado por depresión cardiorrespiratoria secundaria a hipoxemia y/o isquemia tisular fetal. La reanimación oportuna y adecuada del recién nacido asfixiado es lo más importante del manejo para evitar discapacidades, independientemente del lugar donde ha nacido y Coordinar la transferencia del recién nacido de manera conjunta con su madre a establecimientos de salud con capacidad resolutiva en el caso de ser necesario.
La atención es realizada en establecimientos de salud con capacidad resolutiva correspondiente, y estará a cargo del médico neonatólogo, médico pediatra, médico de familia, médico general capacitado, profesional de enfermería capacitado para tal fin.
La atención será de manera presencial y de ser necesario hará uso de la aplicación de telemedicina mediante la tele consulta.
Asfixia del nacimiento: Tiempo promedio de internamiento 7 días</t>
  </si>
  <si>
    <t xml:space="preserve">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Egresos hospitalarios de los últimos 03 años. </t>
  </si>
  <si>
    <t>Sumatoria de egresos registrados con los Códigos CIE 10 listados a continuación:
P21.0: Asfixia severa.
P21.1: Asfixia leve moderada
P21.9: Asfixia del nacimiento no especificada. 
Fuente: Reporte de egresos hospitalarios.</t>
  </si>
  <si>
    <t>Atención que se brinda a un neonato en el que se identifica traumatismo como consecuencia del parto (Trauma obstétrico), en establecimiento de salud con la capacidad resolutiva correspondiente y es realizada por médico Neonatólogo, pediatra, médico de familia, médico general entrenado y profesional de enfermería. 
La atención será de manera presencial y de ser necesaria, se hará uso de la aplicación de telemedicina mediante el Telemonitoreo.
El tiempo promedio de internamiento 5 días.</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</si>
  <si>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HIS de los últimos 3 años</t>
  </si>
  <si>
    <t>Sumatoria de egresos registrados con Códigos CIE 10 que identifican Traumatismo durante el parto:  
●	P10: Hemorragia y laceración intracraneal debidas a traumatismo del nacimiento
●	P11: Otros traumatismos del nacimiento en el sistema nervioso central
●	P12: Traumatismo del nacimiento en el cuero cabelludo
●	P13: Traumatismo del esqueleto durante el nacimiento
●	P14: Traumatismo del sistema nervioso periférico durante el nacimiento
●	P15: Otros traumatismos del nacimiento
Fuente: Reporte de consulta externa (HIS) para los casos atendidos por consulta externa y egresos hospitalarios para los casos que requirieron hospitalización.</t>
  </si>
  <si>
    <t>Neonato afectado por cualquier condición materna, relacionada o no con el embarazo presente (HTA, Infección, DM, RPM, entre otros), cuya atención es realizada en establecimiento de salud con capacidad resolutiva correspondiente y estará a cargo del médico neonatólogo, médico pediatra, médico de familia, médico general entrenado y profesional de enfermería.  
Tiempo promedio de internamiento 7 días.</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</si>
  <si>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</si>
  <si>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Afecciones de origen perinatal (P00-P04): 
-	P00: Feto y recién nacido afectados por condiciones de la madre no      necesariamente relacionadas con el embarazo presente.
-	P01: Feto y recién nacido afectados por complicaciones maternas del embarazo
-	P02: Feto y recién nacido afectados por complicaciones de la placenta, del cordón umbilical y de las membranas.
-	P03: Feto y recién nacido afectados por otras complicaciones del trabajo de parto y del parto.
-	P04: Feto y recién nacido afectados por influencias nocivas transmitidas a través de la placenta o de la leche materna.
Fuente: Reporte de consulta externa (HIS) para los casos atendidos por consulta externa y egresos hospitalarios para los casos que requirieron hospitalización.</t>
  </si>
  <si>
    <t>Atención del recién nacido con peso menor a 2500gr, y de edad gestacional menor de 37 semanas o 259 días, realizada en el establecimiento de salud con capacidad resolutiva correspondiente y estará a cargo del médico neonatólogo, médico pediatra, médico de familia, médico general entrenado y profesional de enfermería.
La atención incluye: 
•	Termorregulación: Incubadoras, Método Canguro
•	Monitoreo de funciones vitales: cada 4 horas.
•	Control diario de peso.
•	Prevenir hipoglicemia, asegurando una adecuada lactancia materna temprana y frecuente,
•	Oxigenoterapia: Se suministrará según necesidad 
•	Alimentación: debe ser exclusivamente con leche materna a libre
•	demanda.
•	Inmunizaciones: de acuerdo a calendario nacional de vacunas vigente.
•	Control obligatorio de hemoglobina y hematocrito
•	Administración de sulfato ferroso
•	Balance Hídrico estricto
Tiempo promedio de atención en hospitalización:
●	Bajo peso al nacer tiempo promedio de internamiento 7 días. 
●	Prematuro, tiempo promedio de internamiento 10 días.
La atención será de manera presencial y de ser necesaria, se hará uso de la aplicación de telemedicina.</t>
  </si>
  <si>
    <t>Sólo programan establecimientos de salud con capacidad resolutiva correspondiente, considerándose desde I-4 hasta el III-E.
Estimar la meta de acuerdo al número de casos presentados en los últimos tres años, para lo cual considerar el año con el mayor número de casos.
Fuente: CNV en línea de los últimos 03 años.</t>
  </si>
  <si>
    <t>Sumatoria de egresos registrados con Códigos CIE 10 que identifican neonatos con Desordenes relacionados con el embarazo (P07-P08).
●	P07: Trastornos relacionados con duración corta de la gestación y con bajo peso al nacer, no clasificados en otra parte.
●	P08: Trastornos relacionados con el embarazo prolongado y con sobrepeso al nacer.
●	P80: Hipotermia del recién nacido.
Fuente: Reporte de consulta externa (HIS) para los casos atendidos por consulta externa y egresos hospitalarios para los casos que requirieron hospitalización.</t>
  </si>
  <si>
    <t>Atención al recién nacido con presencia de secreción en los ojos que aparece en las dos primeras semanas de vida, habitualmente aparece entre el segundo y quinto día después del nacimiento (conjuntivitis neonatal), realizada en establecimiento de salud con capacidad resolutiva correspondiente, por médico neonatólogo, médico pediatra, médico de familia, médico general entrenado y profesional de enfermería. 
Tiempo promedio de internamiento 3 días.</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</si>
  <si>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</si>
  <si>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listados a continuación:
●	P39.1 Conjuntivitis y dacriocistitis neonatales
●	A54.3 Oftalmía neonatal debido a gonococo
●	A74.0 Conjuntivitis por clamidia. 
Fuente: Reporte de consulta externa (HIS) para los casos atendidos por consulta externa y egresos hospitalarios para los casos que requirieron hospitalización.</t>
  </si>
  <si>
    <t>Atención del recién nacido, cuya madre con diagnóstico positivo de sífilis no recibió tratamiento adecuado durante el embarazo, con prueba serológica positiva para sífilis en el momento del parto o serología positiva del recién nacido, realizada en establecimiento de salud con capacidad resolutiva correspondiente, por médico neonatólogo, médico pediatra, médico de familia, médico general entrenado y profesional de enfermería.
Tiempo promedio de internamiento 07 días.</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</si>
  <si>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</si>
  <si>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sífilis congénita (A50)
Fuente: Reporte de consulta externa (HIS) para los casos atendidos por consulta externa y egresos hospitalarios para los casos que requirieron hospitalización.</t>
  </si>
  <si>
    <t xml:space="preserve">Atención del recién nacido con infección del ombligo y los tejidos que lo rodean que aparece en la primera semana de vida, realizada en establecimiento de salud con capacidad resolutiva correspondiente, a cargo del médico neonatólogo, médico pediatra, médico de familia, médico general entrenado y profesional de enfermería. </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</si>
  <si>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</si>
  <si>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onfalitis (P38)
Fuente: Reporte de egresos hospitalarios y/o reporte HIS del periodo de evaluación.</t>
  </si>
  <si>
    <t>Atención del recién nacido con signos y síntomas sistémicos de infección, acompañado de bacteriemia, realizada en el establecimiento de salud con capacidad resolutiva correspondiente y estará a cargo del médico neonatólogo, médico pediatra y profesional de enfermería.
Sepsis neonatal: Tiempo promedio de internamiento 10 días.</t>
  </si>
  <si>
    <t>Sólo programan establecimientos de salud con capacidad resolutiva correspondiente, considerándose desde II-1 hasta el III-E, que cuenten con el RRHH descrito. La programación se realizará de acuerdo al número de casos presentados en los últimos tres años, para lo cual considerar el año con el mayor número de casos.
Fuente: reporte de egresos hospitalarios de último 03 años.</t>
  </si>
  <si>
    <t>Sumatoria de egresos registrados con Códigos CIE 10 que identifican neonatos con Sepsis neonatal (P36)
Fuente: Reporte de egresos hospitalarios del periodo de medición.</t>
  </si>
  <si>
    <t>Atención del recién nacido con cualquier alteración metabólica y/o incremento de la bilirrubina sérica, realizada en el establecimiento de salud o a través de la telemedicina, a cargo del médico neonatólogo, médico pediatra y profesional de enfermería.</t>
  </si>
  <si>
    <t>Sólo programan establecimientos de salud con capacidad resolutiva correspondiente, considerándose desde II-1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</si>
  <si>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
Fuente: Reporte de egresos hospitalarios.</t>
  </si>
  <si>
    <t>Atención del recién nacido con incremento visible del esfuerzo respiratorio, realizada en el establecimiento de salud con capacidad resolutiva correspondiente y estará a cargo del médico neonatólogo, médico pediatra, médico de familia, médico general entrenado y profesional de enfermería. 
La atención será de manera presencial y de ser necesaria, se hará uso de la aplicación de telemedicina.
Tiempo promedio de internamiento: 5 días.</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</si>
  <si>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</si>
  <si>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los siguientes:  
•	P22.0 Síndrome de dificultad respiratoria del recién nacido Enfermedad de la membrana hialina del recién nacido 
•	P22.1 Taquipnea transitoria del recién nacido 
•	P22.8 Otras dificultades respiratorias del recién nacido 
•	P22.9 Dificultad respiratoria del recién nacido, 
•	P23.0 Neumonía congénita debida a agente viral 
•	P23.1 Neumonía congénita debida a Chlamydia 
•	P23.2 Neumonía congénita debida a estafilococos 
•	P23.3 Neumonía congénita debida a estreptococos del grupo B 
•	P23.4 Neumonía congénita debida a Escherichia coli 
•	P23.5 Neumonía congénita debida a Pseudomonas 
•	P23.6 Neumonía congénita debida a otros agentes bacterianos
•	P23.8 Neumonía congénita debida a otros organismos P23.9 Neumonía congénita, organismo no especificado
•	P24.0 Aspiración neonatal de meconio 
•	P24.1 Aspiración neonatal de líquido amniótico y de moco Aspiración de líquido (amnios) 
•	P24.2 Aspiración neonatal de sangre 
•	P24.3 Aspiración neonatal de leche y alimento regurgitado 
•	P24.8 Otros síndromes de aspiración neonatal 
•	P24.9 Síndrome de aspiración neonatal, sin otra especificación
Fuente: Reporte egresos hospitalarios.</t>
  </si>
  <si>
    <t>Atención del recién nacido con convulsiones en el período neonatal, atendida en un establecimiento de salud con la capacidad resolutiva correspondiente atendido por medico neonatólogo, médico pediatra, médico neurólogo, neurólogo pediatra, médico entrenado y profesional de enfermería.
La atención será de manera presencial y de ser necesaria, se hará uso de la aplicación de telemedicina.</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</si>
  <si>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</si>
  <si>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neonatos con convulsiones (P90)
Fuente: Reporte de egresos hospitalarios.</t>
  </si>
  <si>
    <t>Atención del recién nacido con déficit de hormonas tiroideas de causa congénita, realizada en el establecimiento de salud con capacidad resolutiva correspondiente y estará a cargo del médico neonatólogo, médico pediatra, médico endocrinólogo, endocrinólogo pediatra, profesional de enfermería y otros profesionales según lo requiera. 
La atención será de manera presencial y de ser necesaria, se hará uso de la aplicación de telemedicina.</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</si>
  <si>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Reporte de consulta externa (HIS) y egresos hospitalarios, de los últimos 03 años.</t>
  </si>
  <si>
    <t>Sumatoria de egresos registrados con Códigos CIE 10 que identifican neonatos con Hipotiroidismo Congénito (E00)
Fuente: Reporte de consulta externa (HIS) para los casos atendidos por consulta externa y egresos hospitalarios para los casos que requirieron hospitalización.</t>
  </si>
  <si>
    <t>Atención del recién nacido con alteraciones del tubo neural que causa incremento de la cantidad de líquido cefalorraquídeo ventricular, realizada en el establecimiento de salud con capacidad resolutiva correspondiente y estará a cargo del médico neonatólogo, médico pediatra, médico neurólogo, neurólogo pediatra, profesional de enfermería y otros profesionales según lo requiera. 
La atención será de manera presencial y de ser necesaria, se hará uso de la aplicación de telemedicina.
Tiempo promedio de internamiento 7 días, en el caso de pacientes hospitalizados.</t>
  </si>
  <si>
    <t>Sólo programan establecimientos de salud con capacidad resolutiva correspondiente, considerándose desde II - 1 hasta el III-E. La programación se realizará de acuerdo al número de casos presentados en los últimos tres años, para lo cual considerar el año con el mayor número de casos.
Fuente: Reporte de egresos hospitalarios de los últimos 03 años.</t>
  </si>
  <si>
    <t>Sumatoria de egresos registrados con Códigos CIE 10 que identifican neonatos con Hidrocefalia Congénita (Q03).	
Fuente: Reporte de egresos hospitalarios.</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</si>
  <si>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
La atención será de manera presencial y de ser necesaria, se hará uso de la aplicación de telemedicina.
Tiempo promedio de internamiento 4 días, en caso de pacientes hospitalizados.</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</si>
  <si>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Reporte de egresos hospitalarios de los últimos 03 años.</t>
  </si>
  <si>
    <t xml:space="preserve">Sumatoria de egresos registrados con Códigos CIE 10 que identifican neonatos con Incompatibilidad RH/ABO (P55 y P56). 
●	P55 Enfermedad hemolítica del feto y del recién nacido
●	P56 Hidropesía fetal debida a enfermedad hemolítica
Fuente: Reporte de egresos hospitalarios. </t>
  </si>
  <si>
    <t>Atención del recién nacido con alteración en la fusión de los tejidos que darán origen al labio superior y al paladar, durante el desarrollo embrionario, realizada en el establecimiento de salud con capacidad resolutiva correspondiente y estará a cargo del médico neonatólogo, médico pediatra, profesional de enfermería, y otros profesionales según lo requiera.
Tiempo promedio de internamiento 7 días, en el caso de paciente hospitalizado</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</si>
  <si>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Reporte de egresos hospitalarios y reporte HIS, de los últimos 03 años.</t>
  </si>
  <si>
    <t>Sumatoria de egresos registrados con Códigos CIE 10 que identifican neonatos con fisura del paladar, labio leporino y fisura del paladar con labio leporino (Q35, Q36 y Q37) como diagnóstico definitivo.
●	Q35 Fisura del paladar
●	Q36 Labio leporino
●	Q37 Fisura del paladar con labio leporino
Fuente: Reporte de consulta externa (HIS) para los casos atendidos por consulta externa y egresos hospitalarios para los casos que requirieron hospitalización.</t>
  </si>
  <si>
    <t>Atención del recién nacido, con cualquier alteración de la articulación coxo- femoral,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a través del Telemonitoreo.
Tiempo promedio de internamiento 2 días, en caso de paciente hospitalizado.</t>
  </si>
  <si>
    <t>Sumatoria de egresos registrados con diagnóstico definitivo, identificado con los   siguientes códigos CIE 10: que identifican neonatos con displasia de cadera (Q65)
Fuente: Reporte de consulta externa (HIS) para los casos atendidos por consulta externa y egresos hospitalarios para los casos que requirieron hospitalización.</t>
  </si>
  <si>
    <t>Es la atención, dirigida al recién nacido con necesidades asistenciales diferentes a las previstas, debido a su mayor probabilidad de presentar problemas, fundamentalmente sensoriales y del neurodesarrollo, mediante la asistencia, diagnóstico temprano, intervención oportuna y seguimiento después del alta. Los parámetros que se valorara son; el crecimiento, alimentación, desarrollo motor, desarrollo psíquico, alteraciones del comportamiento, visión, audición y otros problemas a vigilar como las infecciones respiratorias, la anemia, la osteopenia, el reflujo gastroesofágico y las hernias inguinales, así mismo se pondrá especial atención a la evolución de las patologías que presentaba al alta hospitalaria, como las respiratorias e intestinales, entre otros.
La atención será realizada en establecimientos de salud con la capacidad resolutiva correspondiente y estará a cargo del médico Neonatólogo o Médico Pediatra, con el acompañamiento del profesional de Enfermería y del equipo interdisciplinario comprendido por el Médico Oftalmólogo, Cardiólogo Pediatra, Medicina Física y Rehabilitación, Psicólogo, Neuropediatra, Nutricionista, entre otros de ser caso. 
Se considera población identificada de Alto Riesgo a:
⮚	Recién nacidos de peso menor a 2500 grs. independientemente de su edad gestacional (a término o prematuro).
⮚	Recién nacidos de edad gestacional menor de 32 semanas
⮚	Apgar a los 5 minutos ≤ 3.
	Post-operados de patología quirúrgica: Atresia Esofágica, Gastrosquisis, Hernia Diafragmática, Atresia Intestinal y Malformación Ano rectal.
	Mielo meningocele, hidrocefalia y patología derivada de trastornos del tubo Neural.
⮚	Hiperbilirrubinemia mayor de 20 mg/ml
⮚	Recién nacidos sometidos a ventilación Mecánica mayor a 5 días
⮚	Recién nacidos con patología neurológica: Asfixia al nacer, hemorragias, convulsiones.
⮚	Perímetro cefálico inferior a 2 DS
⮚	Sepsis Neonatal por cualquier causa y que cursó además con meningitis.
⮚	Prematuros con ROP operados.
⮚	Cardiópatas post-operados en la etapa neonatal.
	La atención Incluye:
⮚	Elaboración de la Historia Clínica Perinatal y clasificación de riesgos. 
⮚	Evaluación sistemática de acuerdo a guías clínicas (60 minutos en la primera consulta y 50 minutos en las siguientes consultas), el número de consultas y la frecuencia de las mismas dependen de cada caso.
⮚	Evaluación del crecimiento utilizando tablas de Fenton para prematuros y tablas OMS.
⮚	Evaluación del neurodesarrollo
⮚	Evaluación nutricional especializada
⮚	Intervención oportuna para reducir riesgos neuro-sensoriales.
⮚	Evaluación oftalmológica de acuerdo a norma técnica
⮚	Evaluación de subespecialidades de acuerdo a necesidad individualizada
⮚	Preparación de la familia para la adherencia y reducir riesgos de discapacidad, trabajo realizado desde la hospitalización.
El seguimiento implica un promedio de 05 atenciones de seguimiento dentro del periodo neonatal, donde, por lo mínimo el recién nacido recibirá una atención presencial y continuar con atenciones a través de la modalidad remota, según los hallazgos evidenciados.</t>
  </si>
  <si>
    <t xml:space="preserve">Sólo programan establecimientos de salud del II-2 hasta el III-E
La programación se realizará de acuerdo al número casos atendidos el año anterior, dentro del periodo neonatal, con los siguientes diagnósticos:
•	P00 – P96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Fuente: Reporte de egresos hospitalario del año anterior.
</t>
  </si>
  <si>
    <t>Sumatoria del número recién nacidos (de 0 a 28 días) con diagnóstico definitivo, comprendido en los códigos CIE 10 más el código: 
-	99248: 	Consulta Médica Especializada/Subespecializada de 40 minutos, con los siguientes LAB:
•	Dentro del periodo neonatal, el recién nacido debe recibir un promedio de 03 controles (LAB 03)</t>
  </si>
  <si>
    <t>Programaran los establecimientos que cuenten con Unidad de Cuidados Intensivos Neonatales, la meta es igual a la meta del sub producto de “Atención del recién nacido con complicaciones que requiere Unidad de Cuidados Intensivos Neonatales - UCIN”
Fuente: Reporte de Alta o egresos de UCIN</t>
  </si>
  <si>
    <t>Es la sumatoria de la meta física del subproducto “Atención del recién nacido con complicaciones que requiere UCIN”
Fuente: alta o egresos de la UCIN</t>
  </si>
  <si>
    <t>Conjunto de cuidados, procedimientos y atención médica especializada que se brinda a todo recién nacido que presenta trastornos que se desarrollan antes, durante y después del nacimiento detectados durante el periodo neonatal, a cargo del médico neonatólogo, médico pediatra y profesional de enfermería especializada en UCIN y el soporte de un equipo de profesionales y técnicos, según se requiera.
La intervención está orientada a la atención del recién nacidos médicamente inestables o críticamente enfermos que requieren cuidado constante, soporte respiratorio continuado, procedimientos quirúrgicos complicados u otras intervenciones especializadas, siendo consideradas como criterios de ingreso a la Unidad de Cuidados Intensivos Neonatales las siguientes condiciones: 
●	RN con Síndrome de Dificultad Respiratoria agudo que requiere oxígenoterapia con FiO2 ≥ 0,35 y/o SDR severo o moderado.
●	RN que requiere apoyo ventilatorio invasivo o no invasivo.
●	RN con inestabilidad hemodinámica y/o soporte inotrópico.
●	RN con apneas severas y repetidas de cualquier origen.
●	RN que requiere monitorización invasiva.
●	RN con síndrome convulsivo en etapa aguda.
●	RN prematuro menor de 1,500 gramos hasta su estabilización.
●	RN en su post-operatorio inmediato hasta la estabilización o recuperación postanestésica.
●	RN que requiere procedimientos invasivos especializados.
●	RN con síndrome post paro cardiorrespiratorio.
●	Otras condiciones que requieran monitorización y estabilización hemodinámica y/o respiratorias.
Esta atención se realiza únicamente en establecimientos de salud que cuenta con Unidad de Cuidados Intensivos Neonatales UCIN.
La atención será de manera presencial y de ser necesaria, se hará uso de la aplicación de telemedicina.
El tiempo de internamiento es variable y dependerá de la patología.</t>
  </si>
  <si>
    <t>Corresponde la programación a las IPRESS que cuenten con la UPSS de Unidad de Cuidados Intensivos Neonatales. 
La programación se realizará de acuerdo al número de casos presentados en los últimos tres años, para lo cual considerar el año con el mayor número de casos
Fuente: Reporte de egresos o alta de UCIN, de los últimos 03 años.</t>
  </si>
  <si>
    <t>Sumatoria de egresos de UCIN registrados con Códigos CIE 10 que identifican a neonatos afectados por condiciones originadas en el periodo perinatal P00 – P96, así como las condiciones identificadas con los códigos A50, A54, A74; E00; Q35, Q36, Q37 y Q65.
Fuente: Reporte de alta o egresos de UCIN.</t>
  </si>
  <si>
    <t>Atención del recién nacido con peso menor a 2500gr,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Tiempo promedio de internamiento 30 días, dependerá la evolución del recién nacido</t>
  </si>
  <si>
    <t>Sólo programan establecimientos de salud que cuentan con la UPS de Unidad de Cuidados Intensivos Neonatales - UCIN. La programación se realizará de acuerdo al número de casos presentados en los últimos tres años, para lo cual considerar el año con el mayor número de casos.
Fuente: Reporte alta o egresos de UCIN</t>
  </si>
  <si>
    <t>Sumatoria de egresos de UCIN registrados con Códigos CIE 10 listados a continuación:
•	P07.0: Peso extremadamente bajo al nacer 
•	P07.2: Inmadurez extrema.
•	P07.3: Prematuridad
•	P80: Hipotermia del recién nacido.
 Fuente: Reporte de alta o egresos de UCIN.</t>
  </si>
  <si>
    <t>Atención del recién nacido con síndrome clínico caracterizado por depresión cardiorrespiratoria secundaria a hipoxemia y/o isquemia tisular fetal, que requiere monitorización y estabilización hemodinámica y/o respiratoria y deterioro del estado general.
La atención es realizada en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</si>
  <si>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Sólo programan establecimientos de salud que cuentan con la UPS de Unidad de Cuidados Intensivos Neonatales - UCIN. La programación se realizará de acuerdo al número de casos presentados en los últimos tres años, para lo cual considerar el año con el mayor número de casos.
Fuente: Reporte de alta o egresos de UCIN</t>
  </si>
  <si>
    <t>Sumatoria de egresos de UCIN registrados con Códigos CIE 10 listados a continuación:
•	P21.0: Asfixia severa.
•	P21.1: Asfixia leve moderada
•	P21.9: Asfixia del nacimiento no especificada.
Fuente: Reporte de alta o egresos de UCIN.</t>
  </si>
  <si>
    <t>Atención que se brinda a un neonato en el que se identifica traumatismo como consecuencia del parto (Trauma obstétrico), con condiciones que requiera monitorización y estabilización hemodinámica y/o respiratoria y con deterioro del estado general.
La atención se realizará en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</si>
  <si>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Sólo programan establecimientos de salud que cuentan con la UPS de Unidad de Cuidados Intensivos Neonatales – UCIN. La programación se realizará de acuerdo al número de casos presentados en los últimos tres años, para lo cual considerar el año con el mayor número de casos.
Fuente: Reporte de alta o egresos de UCIN de los últimos 03 años</t>
  </si>
  <si>
    <t>Sumatoria de egresos de UCIN registrados con Códigos CIE 10 que identifican Traumatismo durante el parto (P10-P15)
Fuente: Reporte de alta o egresos de UCIN.</t>
  </si>
  <si>
    <t>Atención del recién nacido (0 a 28 días) con signos y síntomas sistémicos de infección, acompañado de bacteriemia, con condiciones que requieran monitorización y estabilización hemodinámica y/o respiratoria y deterioro del estado general. 
La atención es realizada en los establecimientos de salud que cuentan con Unidad de Cuidados Intensivos neonatales - UCIN, estará a cargo del médico neonatólogo, médico pediatra, profesional de enfermería y otro profesional que lo requiera.
La atención será de manera presencial y de ser necesaria, se hará uso de la aplicación de telemedicina
Tiempo promedio de internamiento 14 días</t>
  </si>
  <si>
    <t>Sólo programan establecimientos de salud que cuentan con la UPS de Unidad de Cuidados Intensivos Neonatales – UCIN. La programación se realizará de acuerdo al número de casos atendidos en los últimos tres años, para lo cual considerar el año con el mayor número de casos.
Fuente: Reporte de alta o egresos de UCIN de los últimos 03 años.</t>
  </si>
  <si>
    <t>Sumatoria de egresos de UCIN registrados con Códigos CIE 10 que identifican Sepsis Neonatal (P36)
•	P36    Sepsis bacteriana del recién nacido
•	P36.0 Sepsis del recién nacido debida a estreptococo del grupo B
•	P36.1 Sepsis del recién nacido debida a otros estreptococos y a los no especificados
•	P36.2 Sepsis del recién nacido debida a Staphylococcus aureus
•		P36.3 Sepsis del recién nacido debida a otros estafilococos y a los no 	especificados
•	P36.4 Sepsis del recién nacido debida a Escherichia coli
•	P36.5 Sepsis del recién nacido debida a anaerobios
•	P36.8 Sepsis del recién nacido debida a otras bacterias
•	P36.9 Sepsis bacteriana del recién nacido, no especificada
•	Fuente: Reporte de alta o egresos de UCIN.</t>
  </si>
  <si>
    <t>Atención del recién nacido con cualquier alteración metabólica y/o incremento de la bilirrubina sérica,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Tiempo promedio:
•	Trastornos metabólicos del recién nacido: Tiempo promedio de internamiento 7dias.
•	Ictericia neonatal no fisiológica: Tiempo promedio de internamiento 5 días.</t>
  </si>
  <si>
    <t>Sólo programan establecimientos de salud que cuentan con la UPS de Unidad de Cuidados Intensivos Neonatales – UCIN. La programación se realizará de acuerdo al número de casos presentados en los últimos tres años, para lo cual considerar el año con el mayor número de casos.
Fuente: Reporte de egresos de UCIN de los últimos 03 años</t>
  </si>
  <si>
    <t>Sumatoria de egresos de UCIN registrados con Códigos CIE 10 que identifican neonatos con trastornos metabólicos (P70-P71) e ictericia neonatal no fisiológica (P57 - P59)
•	P57 Kernicterus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
Fuente: Reporte de egresos de UCIN.</t>
  </si>
  <si>
    <t>Atención del recién nacido con incremento visible del esfuerzo respiratorio, con condiciones que requieren monitorización continua, estabilización hemodinámica y/o respiratoria y deterioro del estado general.
La atención será realizada en los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</si>
  <si>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Sólo programan establecimientos de salud que cuentan con la UPS de Unidad de Cuidados Intensivos Neonatales – UCIN. La programación se realizará de acuerdo al número de casos presentados en los últimos tres años, para lo cual considerar el año con el mayor número de casos.
Fuente: Reporte de alta o egresos de UCIN</t>
  </si>
  <si>
    <t>Sumatoria de egresos de UCIN registrados con Códigos CIE 10 que identifican neonatos con Dificultad respiratoria: 
•	P22 Síndrome de dificultad respiratoria del recién nacido
•	P23 Neumonía congénita
•	P24 Síndromes de aspiración neonatal
•	P28 Otros problemas respiratorios del RN, originados en el período perinatal
•	P28.5 Insuficiencia respiratoria del RN
•	P28.8 Otros problemas respiratorios especificados del RN
•	P28.9 Afección respiratoria no especificada del RN.
•	Fuente: Reporte de alta o egresos de UCIN.</t>
  </si>
  <si>
    <t>Atención del recién nacido con convulsiones en el período neonatal, con condiciones que requiera monitorización continua, estabilización hemodinámica y/o respiratorias y con deterioro del estado general.
La atención se realiza en un establecimiento de salud con Unidad de Cuidados intensivos neonatales, y estará a cargo del médico neonatólogo, médico pediatra, médico neurólogo, neurólogo pediatra, profesional de enfermería y otros profesionales según lo requiera.
La atención será de manera presencial y de ser necesaria, se hará uso de la aplicación de telemedicina
Tiempo promedio de internamiento 7 días</t>
  </si>
  <si>
    <t>Sólo programan establecimientos de salud que cuentan con UPS de Unidad de Cuidados Intensivos Neonatales – UCIN.
La programación se realizará de acuerdo al número de casos atendidos con diagnóstico definitivo en los últimos tres años, para lo cual considerar el año con el mayor número de casos.
Fuente: Reporte de egresos de UCIN de los últimos 03 años.</t>
  </si>
  <si>
    <t>Sumatoria de egresos de UCIN registrados con Códigos CIE 10 que identifican neonatos con:
•	P90 Convulsiones neonatales
•	P91 Otros trastornos del estado neurológico del recién nacido
Fuente: Reporte de alta o egresos de UCIN.</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</si>
  <si>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
La atención será de manera presencial y de ser necesaria, se hará uso de la aplicación de telemedicina
Tiempo promedio de internamiento 5 días.</t>
  </si>
  <si>
    <t>Sólo programan establecimientos de salud que cuentan con la UPS de Unidad de Cuidados Intensivos Neonatales – UCIN. La programación se realizará de acuerdo al número de casos atendidos con diagnóstico definitivo en los últimos tres años, para lo cual considerar el año con el mayor número de casos.
Fuente: Reporte de alta o egresos de UCIN de los últimos 03 años.</t>
  </si>
  <si>
    <t>Sumatoria de egresos de UCIN registrados con Códigos CIE 10 que identifican neonatos con:
•	P56 Hidropesía fetal debida a incompatibilidad
•	P550 Incompatibilidad RH del feto y del recién nacido
•	P551Incompatibilidad ABO del feto y del recién nacido
•	P558 Otras enfermedades hemolíticas del feto y del recién nacido
•	P559	 Enfermedad hemolítica del feto y del recién nacido, no especificada
Fuente: Reporte de alta o egresos de UCIN.</t>
  </si>
  <si>
    <t>Atención del recién nacido con alteraciones del tubo neural que causa incremento de la cantidad de líquido cefalorraquídeo ventricular con condiciones que requieran monitorización continua, estabilización hemodinámica y/o respiratoria y deterioro del estado general.
La atención es realizada en el establecimiento de salud con capacidad resolutiva correspondiente y estará a cargo del médico neonatólogo, médico pediatra, médico neurólogo, neurólogo pediatra, profesional de enfermería y otros profesionales según lo requiera. 
La atención será de manera presencial y de ser necesaria, se hará uso de la aplicación de telemedicina a través del Telemonitoreo.
Tiempo promedio de internamiento 7 días.</t>
  </si>
  <si>
    <t>Sólo programan establecimientos de salud que cuentan con la UPS de Unidad de Cuidados Intensivos Neonatales – UCIN. La programación se realizará de acuerdo al número de casos con diagnóstico definitivo presentados en los últimos tres años, para lo cual considerar el año con el mayor número de casos.
Fuente: Reporte de alta o egresos de UCIN de los últimos 03 años.</t>
  </si>
  <si>
    <t>Sumatoria de egresos de UCIN registrados con Códigos CIE 10 que identifican neonatos con:
•	Hidrocefalia Congénita Q03.1
•	Hidrocefalia congénita, no especificada Q03.9
•	Hidrocéfalo congénito (externo) (interno) Q03.9
•	Hidrocéfalo congénito con espina bífida cervical Q05.0
•	Hidrocéfalo congénito con espina bífida dorsal Q05.1
•	Hidrocéfalo congénito con espina bífida lumbar, lumbosacro Q05.2
•	Hidrocéfalo congénito con espina bífida en el sacro Q05.3
•	Hidrocéfalo congénito con espina bífida torácico, toracolumbar   Q05.1
•	Hidrocéfalo en recién nacido Q03.9
•	Hidrocéfalo en recién nacido con espina bífida Q05.4
Fuente: Reporte de alta o egresos de UCIN.</t>
  </si>
  <si>
    <t>20% de gestantes esperadas para el año fiscal,
Para la programación del presente producto se tomará como referencia: la información HIS/MINSA, proporcionada por la Oficina de Estadística e informática, padrón nominal de gestantes y/o SIS registrados del año anterior a la programación - MINSA de la Región).</t>
  </si>
  <si>
    <t>Sumatoria del número de familias que reciben la 2da consejería entre las 28 y 40 semanas de gestación a través de visita domiciliaria y/o teleorientación, registrado en HIS como DNI, FUR, Código 99402.03 (Consejería y orientación en salud sexual y reproductiva) +C0011 (Visita familiar integral) ò 99499.88(Teleorientaciòn sincronica) Lab 2. 
Fuente: HIS
Reporte mensual, trimestral, semestral y anual según corresponda, del año en curso.</t>
  </si>
  <si>
    <t>Actividad dirigida a familias con gestantes y puérperas del ámbito de la jurisdicción de un establecimiento de salud, que consiste en brindar educación para la salud a través de consejería en prácticas saludables en salud sexual y reproductiva, desarrolladas en la vivienda de la familia, durante la visita domiciliaria, ó teleorientación/Telecapacitación. Estas acciones son realizadas por el personal de salud capacitado, según el siguiente detalle:
Consejería en el hogar durante el periodo gestacional:
	1° Consejería: entre la 14 y 27 semanas (segundo trimestre) de gestación, de   45 minutos de duración, se realizará en los siguientes temas:
o	Cuidados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Fortalecer los pensamientos positivos respecto al embarazo y el rol de padres.
	2° Consejería: entre la 28 y 40 semanas (tercer trimestre) de gestación, de 45 minutos de duración, se realizará en los siguientes temas:
o	Reforzar cuidados del embarazo.
o	Reforzar signos de alarma del embarazo.
o	Incidir en la Importancia del parto institucional, casa materna, plan de parto.
o	Planificación familiar.
o	Cuidados del RN: pinzamiento tardío del cordón umbilical, contacto precoz piel a piel, inicio de la lactancia materna en la primera hora de vida del recién nacido, importancia del calostro, alojamiento conjunto, vínculo afectivo (apego seguro de madre e hijo).
Esta visita domiciliaria se podrá realizar en conjunto con el agente comunitario.
Consejería durante el periodo de puerperio:
	1° consejería: en los primeros 7 días de producido el parto, de 45 minutos de duración, se realizará en los siguientes temas:
o	Cuidados del puerperio: higiene, alimentación saludable, suplementación, actividad física, consecuencias de ingesta de productos nocivos: tabaco, drogas y alcohol.
o	Signos de alarma del puerperio.
o	Signos de alarma en el RN.
o	Cuidados del RN: lactancia materna exclusiva, técnicas de amamantamiento, técnicas de extracción, conservación y almacenamiento del consumo de leche materna, higiene y ambiente (lavado de manos y cuidado e higiene bucal, higiene del recién nacido).
o	Planificación familiar.
Esta visita domiciliaria se podrá realizar en conjunto con el agente comunitario.
	2° consejería: entre los 28 y 30 días de producido el parto, de 45 minutos de duración, se realizará en los siguientes temas:
o	Reforzar cuidados del puerperio.
o	Reforzar signos de alarma del puerperio.
o	Reforzar signos de alarma del RN.
o	Reforzar cuidados del RN.
o	Incidir en planificación familiar.
El personal de salud requiere una capacitación de 8 horas al año como mínimo.</t>
  </si>
  <si>
    <t>20% de gestantes esperadas para el año fiscal.
Para la programación del presente producto se tomará como referencia: la información HIS/MINSA registrado con DNI, FUR, proporcionada por la Oficina de Estadística e informática, padrón nominal de gestantes y/o SIS registrados del año anterior a la programación - MINSA de la Región).</t>
  </si>
  <si>
    <t xml:space="preserve">3341201 Consejería en el hogar durante la visita domiciliaria, a familias de la gestante y puérpera para promover prácticas saludables en salud sexual y reproductiva </t>
  </si>
  <si>
    <t>Sumatoria del número de familias que reciben la 2da consejería entre las 28 y 40 semanas de gestación a través de visita domiciliaria y/o teleorientación, registrado en HIS con DNI, FUR con Código 99402.03 (Consejería y orientación en salud sexual y reproductiva) +C0011 (Visita familiar integral) ó  99499.08 (Teleorientación Sincrónica) Lab 2. 
Se deberá registra el N° de DNI, HC y FUR la fecha de ultima regla.
Fuente: HIS MINSA</t>
  </si>
  <si>
    <t>3341202 Agentes comunitarios de salud capacitados realizan orientación a familias de gestantes y puérperas en prácticas saludables en salud sexual y reproductiva.</t>
  </si>
  <si>
    <t>Actividad dirigida a familias con gestantes y puérperas del ámbito de la jurisdicción de un establecimiento de salud, que consiste en brindar orientación en prácticas saludables en salud sexual y reproductiva por parte del agente comunitario de salud capacitado por el personal de salud. Se realiza en la vivienda de las familias, durante la visita domiciliaria o en un local comunal u otro que la considere necesario, así como a través de la teleorientación/Telecapacitación, 
La metodología a usar es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R.M. Nº 411-2014/MINSA, que aprueba el Documento técnico Orientaciones para el fortalecimiento de la labor del ACS 
según el siguiente detalle:
1° orientación: entre la 28 y 40 semanas (tercer trimestre) de gestación, de 45 minutos de duración, se realizará en los siguientes temas:
o	Pautas generales para el cuidado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Pautas generales de planificación familiar.
o	Pautas para el cuidado del RN: pinzamiento tardío del cordón umbilical, contacto precoz piel a piel, inicio de la lactancia materna en la primera hora de vida del recién nacido, importancia del calostro, alojamiento conjunto, vínculo afectivo (apego seguro de madre e hijo).
Durante el desarrollo de la actividad, el Agente Comunitario de Salud aplicará la ficha de visita domiciliaria proporcionada por el personal de salud. 
Esta visita domiciliaria se podrá realizar en conjunto con el personal de salud, caso contrario el Agente Comunitario de Salud (identificado con fotocheck y su respectiva indumentaria y/o kit) deberá comunicar al EE.SS los hallazgos de la actividad realizada.
De identificarse alguna señal de peligro en gestante, el ACS deberá realizar la referencia comunitaria de la gestante al EE.SS correspondiente, con participación de la junta vecinal organizada de ser el caso.
2° orientación: en los primeros 7 días de producido el parto, de 45 minutos de duración, se realizará en los siguientes temas:
o	Pautas generales para el cuidado del puerperio: higiene, alimentación saludable, suplementación, actividad física, consecuencias de ingesta de productos nocivos: tabaco, drogas y alcohol.
o	Señales de alarma durante el puerperio.
o	Señales de alarma en el RN.
o	Pautas generales para el cuidado del RN: importancia de la lactancia materna exclusiva, higiene y ambiente (lavado de manos y cuidado e higiene bucal, higiene del recién nacido).
o	Pautas generales de planificación familiar.
Durante el desarrollo de las dos actividades de orientación, el Agente Comunitario de Salud (identificado con fotocheck y su indumentaria y/o kit) aplicará la ficha de visita domiciliaria proporcionada por el personal de salud. 
Esta visita domiciliaria se podrá realizar en conjunto con el personal de salud, caso contrario el Agente Comunitario de Salud deberá comunicar al EE.SS los hallazgos de la actividad realizada.
De identificarse algún signo de alarma, el ACS deberá realizar la referencia comunitaria de la puérpera y/o RN al EE.SS correspondiente, con participación de la junta vecinal organizada de ser el caso.
El Agente Comunitario de Salud requiere una Capacitación de 16 horas al año como mínimo.
Incluye:
•	Formación de facilitadores regionales, a través de sesiones de 08 horas de duración, realizadas por el MINSA.
•	Registro de Visitas Domiciliarias, referencias comunitarias por Agentes comunitarios de salud” y capacitación para su uso, realizadas por el MINSA, DIRESA/GERESA/RED.
•	Diseño de la metodología de capacitación e instrumentos para la ejecución de las visitas domiciliarias, realizadas por el MINSA.
•	Capacitación a los responsables de promoción de la salud de las redes y micro red para la implementación de las Visitas Domiciliarias, referencias comunales a través de sesiones educativas de 08 horas de duración, realizadas con un máximo de 30 participantes por sesión, la capacitación es programada y realizado por los facilitadores regionales (DIRESA/GERESA/DIRIS).
•	Designación/Conformación y capacitación de una persona o un equipo responsable de la implementación de las visitas domiciliarias y referencias comunales en cada EESS según corresponda, proceso a cargo de la jefatura del EESS.
•	Coordinación e intercambio de información relacionada a la las familias, potenciales objetivo de las visitas domiciliarias y referencias comunales con el municipio distrital.
•	Convocatoria, selección y registro de agentes comunitarios de salud  en coordinación con el Municipio y EESS.
•	Capacitación a los Agentes Comunitarios de Salud, en la implementación de las visitas domiciliarias por ACS, requiere contar con un plan anual de capacitación, para instruirlos en el uso de los instrumentos de visita domiciliaria y los pasos operativos para realizarla, referencias comunitarias. Estas actividades de capacitación son programadas y financiadas a través del Programa presupuestal salud materna neonatal, producto familias saludables.  Se incluirán sesiones de reforzamiento periódicas a los agentes comunitarios de salud por parte del personal de salud responsable de la actividad.
•	La sesión de capacitación tiene una duración de 08 horas, se realiza con un máximo de 25 participantes. El contenido está relacionado a la metodología e instrumentos a utilizar para la ejecución y registro de las visitas; la capacitación es programada en coordinación con el municipio registrados en la base de datos de ACS, el responsable del establecimiento de salud a cargo de la capacitación otorgará el reconocimiento.
Temas de capacitación: 
o	Tema 1: Ficha de visita domiciliaria y las pautas de visitas domiciliarias a gestantes, recién nacido, puérperas y adolescentes.
o	Tema 2: Orientación y fortalecimiento en la Vigilancia comunitaria en salud.
o	Tema 3: manual del Agente Comunitario de Salud por curso de vida en de prácticas y entornos saludables, las sesiones que corresponde a de salud sexual reproductiva. 
o	Tema 4: Ficha de referencia comunitaria y contrareferencia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</si>
  <si>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</si>
  <si>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
Sumatoria de familias con gestante que reciben la 1ra orientación entre las 28 y 40 semanas de gestación (tercer trimestre) realizada por el Agente Comunitario de Salud capacitados a través de visita domiciliaría registrado en HIS, con Código C2062 (Orientación familiar +C0011 (Visita familiar integral) ó 99499.08 (Teleorientación Sincrónica) Lab 1. PDS. 
Fuente: HIS</t>
  </si>
  <si>
    <t>Sesiones educativas a familias de adolescentes en salud sexual integral (3341203)</t>
  </si>
  <si>
    <t>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IEC/Telecapacitación u otro que la considere necesario.
La metodología a usar es el módulo educativo desarrollando capacidades para la promoción de la salud sexual (MEDCPSS), que cuenta con 7 ejes temáticos , de las cuales se brindará solo 4 ejes temáticos (3 horas de duración, repartido en 4 sesiones educativas), una de ellas siempre será la 6to eje temático para el caso de padres de familia cuyos hijos están cursando entre el 5to a 6to grado de nivel primaria y el 7mo eje temático para el caso de padres de familia cuyos hijos están cursando el nivel de secundaria. Se realizará en el local de la institución educativa y/o Telesalud u otro que se considere pertinente.</t>
  </si>
  <si>
    <t>15% de adolescentes de 12 a 17 años.
Programadas en los EESS con categoría I-1 y I-2, EESS con categoría I-3, I-4 y II-1 (con población asignada), ubicados en su jurisdicción.</t>
  </si>
  <si>
    <t>Sumatoria de número de familias con adolescentes de la población de los quintiles 1 y 2, reciben la sesión educativa en un local comunal ò espacios de la IIEE u otra que considere necesario, utilizando como instrumento el módulo educativo Desarrollando capacidades para la promoción de una salud sexual (MEDCPSS), se brindará 4ejes temáticos de ellas el 6to eje temático para el caso de padres de familia cuyos hijos están cursando entre el 5to a 6to grado de nivel primaria y el 7mo eje temático para el caso de padres de familia cuyos hijos están cursando el nivel de secundaria
APP 146 (actividades con padres) con Código C0009 (Sesión educativa) Lab 1 Nº de familias de adolescentes, Lab 2 eje temático al que corresponde la sesión educativa, Lab 3 Nº 002 Programa Materno Neonatal ó 99499.08 (Teleorientación Sincrónica) 
Fuente: HIS MINSA</t>
  </si>
  <si>
    <t xml:space="preserve">3341204 Docentes capacitados realizan educación sexual integral desde la institución educativa. </t>
  </si>
  <si>
    <t>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Telecapacitación y/o Telegestión y/o TeleIEC, u otro que se considere pertinente.
Luego de concluidas las sesiones educativas, el personal de salud medirá el resultado de la capacitación (subproducto), a corto plazo, a través del desarrollo de sesiones de aprendizaje realizadas por el docente en el aula y/o Telesalud. 
La metodología a usar es la del módulo educativo desarrollando capacidades para la promoción de la salud sexual (MEDCPSS)l  dirigido al personal de salud para el trabajo en las instituciones educativas con los docentes, cuenta con 7 ejes temáticos: De las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El personal de salud requiere una capacitación de 16 horas al año como mínimo.</t>
  </si>
  <si>
    <t>10% Docentes de IE de Educación Básica Regular del 5to y 6to grado nivel primaria MÁS 10% Docentes de nivel secundaria de distrito con problemas de embarazo en adolescente), de distritos con problemas embarazo en adolescentes.</t>
  </si>
  <si>
    <t>Sumatoria de número de Docentes de instituciones educativas de Educación Básica Regular, del 5° y 6° grado del Nivel de Educación Primaria y del 1° al 5° grado del Nivel de Educación Secundaria, reciben la sesión educativa en un local comunal, IIEE u otra que considere necesario, utilizando como instrumento el módulo educativo (MEDCPSS), se brindará 4 ejes temáticos de ellas el 6to eje temático para el caso de Docentes de nivel primaria del el 5to a 6to grado y el 7mo eje temático para el caso de Docentes nivel de secundaria, incorporan en su plan de trabajo.
con Código C0002 (Reunión en instituciones educativas) + C0005 (Taller para instituciones educativas) Lab 1 registrar el número de alumnos que recibieron la sesión de aprendizaje, Lab 2 registrar el número del taller 1, 2, 3, 4, 5, 6 o 7 según corresponda al eje temático, Lab 3 registrar el número 002 de Programa de Materno Neonatal. 
Fuente: HIS MINSA</t>
  </si>
  <si>
    <t>3341205 Funcionarios municipales capacitados gestionan espacios educativos para promover la salud sexual y reproductiva.</t>
  </si>
  <si>
    <t>Actividad dirigida a Alcaldes, Gerentes, Regidores, de las  municipales e integrantes del Consejo municipal, Comité multisectorial, y/o Comité de Gestión de Casa Materna de los Distritos priorizados, (o quien haga sus veces) están informados, motivados y capacitados para implementar políticas públicas y planes de intervención en acciones que favorezcan espacios educativos que promuevan la salud sexual y reproductiva en gestantes y adolescentes; 
Se realiza las siguientes tareas:
•	Coordinación con la municipalidad para la identificación y convocatoria a capacitaciones a Agentes comunitarios de Salud de su jurisdicción.
•	Reunión técnica con la municipalidad para la conformación y/o reactivación del Comité de Gestión Local de Casa Materna y/o CDJ y/o Comité Multisectorial (o quien haga sus veces).
•	Socialización de la información para el análisis de la situación de la mortalidad materna y embarazo en adolescente en su jurisdicción.
•	Taller de planificación, capacitación, evaluación y monitoreo para la elaboración del plan de trabajo juntamente con los integrantes del Comité de Gestión Local de Casa Materna y/o CDJ y/o comité multisectorial para contribuir en la reducción de la mortalidad materna y proveer las practicas saludables en salud sexual.
•	 Asistencia técnica en los siguientes temas:
Tema 1: Implementación y funcionamiento de la casa materna, implementación y funcionamiento de Centro de Desarrollo Juvenil, Programas Educativos Implementación de visitas domiciliarias por Agentes Comunitarios de Salud a gestantes, recién nacidos, puérperas y adolescentes.
Tema 2: Implementación de políticas públicas o planes de intervención para la gestión Local de implementación de casa materna.
Tema 3: Programación multianual y formulación anual del presupuesto en el programa presupuestal articulado nutricional.
•	Monitoreo y evaluación de las intervenciones programadas en el plan.
Para ello, el Gerente de la Red/Microred, jefe y personal del establecimiento de salud de mayor capacidad resolutiva cercano a la Municipalidad previamente capacitado entrega el subproducto de manera grupal en la jurisdicción territorial y en coordinación con la municipalidad identifican y convocan la participación. Para la descripción más detallada de este subproducto en términos de metodología, consultar las referencias técnicas R.M. N° 457-2005/MINSA, que aprueba el Programa de Municipios y Comunidades Saludables, R.M. N° 366-2017/MINSA, que aprueba los Lineamientos de Política de Promoción de la Salud en el Perú y R.M. N° 078-2019/MINSA, R.M. Nº 815-2010-MINSA, que aprueba el Documento técnico Gestión local de funcionamiento e implementación de Casa Materna, Manual Orientación para el fortalecimiento de vigilancia comunitaria en Salud, Cartilla de programación y formulación anual del presupuesto a nivel de Gobierno Local.
Consiste en brindar asesoramiento/reuniones de abogacía/Telegestión, planificación, capacitación/Telecapacitación, monitoreo y evaluación por parte de personal de salud para la orientación de recursos los espacios a gestionar serán los siguientes: 
	Implementación y funcionamiento de la Casa Materna
Las acciones de incidencia y asesoramiento, realizadas por el personal de salud, también son dirigidas al Consejo Municipal y comité multisectorial (Comité de Gestión Local de Casa Materna),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Casa materna (CM) se realizan de acuerdo a los criterios técnicos establecidos por el Ministerio de Salud. La metodología a usar para la capacitación es la del Documento Técnico Gestión local de funcionamiento e implementación de Casa Materna, Cartilla educativa casa materna para Gobierno Local, Cartilla de Cartilla: Programación y formulación anual del presupuesto PP 0002.
Este subproducto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El personal de salud requiere una capacitación de 16 horas al año como mínimo.
	Implementación y funcionamiento de Centros de Desarrollo Juvenil.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ser Centros de Desarrollo Juvenil (CDJ); se realizan de acuerdo a los criterios técnicos establecidos por el Ministerio de Salud.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	Programas educativos comunicacionales.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Conjunto de acciones que desarrolla un municipio provincial o distrital a fin de difundir mensajes educativos a la población, principalmente dirigidos a familias de gestantes y adolescentes, con la finalidad de contribuir a la generación de prácticas saludables en salud sexual y reproductiva, los mensajes educativos serán brindados por el personal de salud del establecimiento de salud de su jurisdicción. El presupuesto para financiar las acciones corresponde a la cadena presupuestal “Municipios saludables que promueven salud sexual y reproductiva
	Estímulos no monetarios a los Agentes comunitarios de salud capacitados realizan orientación a familias de gestantes y puérperas a través de visita domiciliaria y teleorientación.
Conjunto de acciones que realiza la municipalidad con el propósito de fortalecer y reconocer la labor voluntaria de personas de la comunidad (ACS) y permita el desarrollo de sus actividades en la comunidad. 
Para lo cual el Agente comunitario de salud previamente deberá ser capacitado haciendo uso de la metodología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en lo que corresponde a {pautas generales de Cuidados del embarazo: (Señales de alarma durante el embarazo parto y puerperio, Lactancia materna, alimentación saludable, suplementación, AF, vacunas, higiene, (ITS) y VIH/SIDA, consecuencias de la ingesta de ´tabaco y alcohol), PPFF, ITS, Ppromovemos relaciones afectivas libres de violencia, Cuidados del RN}.
Los Agentes Comunitarios de Salud realizan orientaciones durante la visita domiciliaria y/o a través de las Tecnologías de la información y comunicación (TIC-Teleorientación), a familias de la gestante y puérpera, estas acciones son realizadas por el Agente Comunitario de Salud (ACS) capacitado según el siguiente detalle:
Orientación durante el periodo gestacional 
1° Orientación entre 28 y 40 semanas.
Orientación durante el periodo de puerperio
2° Orientación en los primeros 7 días de producido el parto.
El personal de salud requiere una capacitación de 8 horas al año como mínimo dirigido a los Agentes comunitarios de salud.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</si>
  <si>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100% de distritos donde se haya implementado Casas Maternas y/o  distritos donde se haya implementado Centro de Desarrollo Juvenil, y/o programas educativos y/o Agente Comunitario de Salud capacitado realiza orientación a familia de gestante a través de la visita domiciliaria.
En los que haya identificado como problema prioritario la morbilidad y/o mortalidad materna y neonatal.</t>
  </si>
  <si>
    <t>Sumatoria de municipios con casa materna (CM)  y/o Centro de Desarrollo Juvenil CDJ funcionando y/o ACS capacitado que realizan orientación a familias con gestantes a través de la visita domiciliaria.
Fuente HIS como APP 96, código C0001 (Reunión con municipios) + C7003 (Reunión de evaluación) en el primer diagnóstico del Lab1 La sigla del tema de evaluación Lab2  1 (1= Funcionamiento, 2= No se encuentra en funcionamiento) Lab 2 (Registra número de personas hacen uso de estos espacios) + C7003 (Reunión de evaluación)Lab1 Registrar el número 002 de programa materno neonatal.</t>
  </si>
  <si>
    <t>ACCIONES DE MUNICIPIOS QUE PROMUEVEN LA SALUD SEXUAL Y REPRODUCTIVA SUBPRODUCTO PARA EL GOBIERNO LOCAL: MUNICIPIOS IMPLEMENTAN CASA MATERNA</t>
  </si>
  <si>
    <t>Gobierno Local</t>
  </si>
  <si>
    <r>
      <t>1.</t>
    </r>
    <r>
      <rPr>
        <b/>
        <sz val="7"/>
        <color rgb="FF3333CC"/>
        <rFont val="Times New Roman"/>
        <family val="1"/>
      </rPr>
      <t xml:space="preserve">    </t>
    </r>
    <r>
      <rPr>
        <b/>
        <sz val="11"/>
        <color rgb="FF3333CC"/>
        <rFont val="Arial"/>
        <family val="2"/>
      </rPr>
      <t>Municipio implementa casa materna</t>
    </r>
  </si>
  <si>
    <t>Conjunto de acciones que desarrolla un municipio provincial o distrital con la finalidad de adecuar o construir, y equipar, así como mantener en funcionamiento uno o más locales destinados a ser casas maternas; la adecuación, construcción y equipamiento se realizan de acuerdo a los criterios técnicos establecidos por el Ministerio de Salud. 
La metodología a usar para la capacitación es la del Documento Técnico Gestión local de funcionamiento e implementación de Casa Materna, Cartilla educativa casa materna para Gobierno Local, Cartilla de Cartilla: Programación y formulación anual del presupuesto PP 0002.
El presupuesto para financiar las acciones corresponde a la cadena presupuestal “Municipios saludables que promueven salud sexual y reproductiva”. Incluye: 
•	Capacitación a funcionarios municipales
•	Capacitación/Telecapacitación/TeleIEC a los Agentes Comunitarios de Salud y Comité multisectorial y/o Comité de Gestión de Casa Materna.
•	Conformación del Comité Multisectorial, en el cual se integre un representante de salud, quien será el asesor técnico para la implementación y funcionamiento de la Casa Materna (Coordinaciones de 2 horas de duración). 
•	Planificación con los representantes de la municipalidad, comunidad, salud, comité multisectorial y/o Comité de Gestión de Casa Materna, para la adecuación o construcción de la casa materna, implementación de la casa materna, según criterios técnicos del Ministerio de Salud (Una reunión, de 2 horas de duración). 
•	Registro y programación de recursos para la implementación de la casa materna con participación del Comité Multisectorial y funcionarios municipales, para lo cual deberán asignar en la cadena presupuestal “Municipios saludables que promueven salud sexual y reproductiva (Una reunión de 2 horas). 
•	Entrega e inauguración de la casa materna con participación del Comité multisectorial y población en general. (Una reunión de 2 horas). 
•	Elaborar el plan de trabajo para el funcionamiento de la casa materna (1 reunión de 2 horas de duración).
•	Monitoreo y seguimiento del funcionamiento de la casa materna, con los Agentes Comunitarios de Salud y el Comité Multisectorial y/o Comité de Gestión Local de Casa Materna de acuerdo a los criterios técnicos del Ministerio de Salud, con los agentes comunitarios de salud, personal de salud, el representante de la municipalidad y el Comité Multisectorial (1 reunión de 2 horas de duración). 
•	Enviar el reporte trimestral, semestral y anual del funcionamiento de la casa materna Microred/RED/DIRESA/GERESA/MINSA, con copia al establecimiento de salud de su jurisdicción, y/o a través de la Telegestión.
•	Evaluación con los integrantes del comité multisectorial para ver logros de los objetivos y actividades previstos en el plan de trabajo, se realiza en el local comunal o municipalidad. (1 reunión de 3 horas de duración). 
•	Evaluar con el comité multisectorial el funcionamiento de la casa materna. (1 reunión de 2 horas de duración). 
•	Materiales, equipos e infraestructura para la implementación de acciones en favor de la salud materna
Equipamiento e Infraestructura 
	UN LOCAL, que en lo posible y según corresponda cuente con las siguientes características: 
o	2 o 3 dormitorios (una para adultas solas, una para adolescentes y otra para mujeres con pareja), se adecuará de acuerdo a la realidad y necesidad local. 
o	Una cocina que a la vez sea el lugar donde puedan tomar sus alimentos, tomar en cuenta la propuesta de una cocina mejorada donde se tenga cuidado con la disposición del fogón y el humo. 
o	Servicios higiénicos. 
o	Una sala de espera, donde puedan conversar o realizar actividades educativas, si la cocina es amplia y ventilada podría ser también otro lugar para reuniones. 
o	Un patio para la lavandería. 
o	Un corral para los animales y espacio para un biohuerto. 
o	Se deberá tomar en cuenta que los ambientes deben decorarse respetando las costumbres locales, considerar que la casa no sea fría, que sea ventilada (techos altos) y que permita la privacidad, especialmente de las gestantes que vengan acompañadas. 
Mobiliario 
	6 a 8 camas, (esto va a depender de la demanda de gestantes que se espera, considerando además a los familiares), se recomienda tarimas de madera hechas en la propia localidad. 
	Cueros o pies de cama para las camas de las gestantes. 
	Mesita o armario donde guarden sus objetos personales. 
	Cocina a kerosene, gas, de preferencia cocina con fogón mejorado. 
	Una mesa para cocina. 
	Sillas y bancos de madera. 
	Linternas, lámparas. 
	Radio. 
	Percheros. 
	Almohadas. 
Utensilios 
Habituales en una casa para un mínimo de 6 personas: platos, cucharas, ollas, tetera, sartén, cucharones, cuchillos, tazones, tabla de picar, colador, termo, secadores, etc. 
También tomar en cuenta lavatorios para lavar la ropa, trapeador, escobas y recogedor y desinfectantes para la higiene de la casa. 
Ropa de cama 
Se debe considerar la ropa de cama para todas las camas de acuerdo a los materiales y colores que se usan en la zona, también puede ser parte del equipaje que traen las mujeres, esto dependerá de las condiciones locales, pero la casa deberá facilitar estos recursos.
Aspectos administrativos: 
Gastos operativos para el sostenimiento de una Casa Materna: gastos de mantenimiento de los servicios básicos como agua y electricidad, de alimentación, combustible, lavandería, limpieza, pago de vigilante y de alquiler de local de ser el caso. 
Estas actividades son realizadas por el gerente de desarrollo social o profesional de la municipalidad designado para el tema, mediante el trabajo coordinado y articulado con el Comité Multisectorial. 
Se considera Casa materna implementada, si la municipalidad cuenta con: Lista de chequeo de adecuación de local o construcción y equipamiento; Acta de entrega de la Casa Materna a la comunidad; y evidencia ejecución presupuestal en la cadena presupuestal “Municipios saludables que promueven salud sexual y reproductiva” (verificado en SIAF). 
Se considera Casa Materna en funcionamiento, si la municipalidad ha cumplido con el envío del reporte anual del funcionamiento a la DIRESA/ GERESA con copia a la Red de Salud y evidencia ejecución presupuestal en la cadena presupuestal “Municipios saludables que promueven salud sexual y reproductiva” (verificado en SIAF).
El Consejo Municipal requiere una capacitación de 8 horas al año como mínimo</t>
  </si>
  <si>
    <t>215 Municipio</t>
  </si>
  <si>
    <t>100% de distritos donde se haya implementado Casas Maternas y/o  distritos donde se haya implementado Centro de Desarrollo Juvenil, y/o Agente Comunitario de Salud capacitado realiza orientación a familia de gestante.
En los que haya identificado como problema prioritario la morbilidad y/o mortalidad materna y neonatal.</t>
  </si>
  <si>
    <t>Sumatoria de municipios con casa materna (CM.
Fuente HIS 
Sumatoria de municipios con casa materna (CM)  funcionando y/o ACS capacitado que realizan orientación a familias con gestantes.
Fuente HIS como APP 96, código C0001 (Reunión con municipios + C7003 (Reunión de evaluación) en el primer diagnóstico del Lab 1 (CM) en el segundo diagnóstico del Lab 1 (0002 de Programa de Materno Neonatal) Lab 2  (1= Funcionamiento, 2= No se encuentra en funcionamiento) Lab 3  (número de personas que hacen uso de estos espacios)</t>
  </si>
  <si>
    <r>
      <t>1.</t>
    </r>
    <r>
      <rPr>
        <b/>
        <sz val="7"/>
        <color rgb="FF3333CC"/>
        <rFont val="Times New Roman"/>
        <family val="1"/>
      </rPr>
      <t xml:space="preserve">    </t>
    </r>
    <r>
      <rPr>
        <b/>
        <sz val="11"/>
        <color rgb="FF3333CC"/>
        <rFont val="Arial"/>
        <family val="2"/>
      </rPr>
      <t>Municipio implementa Centro de Desarrollo Juvenil</t>
    </r>
  </si>
  <si>
    <t>Conjunto de acciones que desarrolla un municipio provincial o distrital con la finalidad de adecuar, construir y equipar, así como mantener en funcionamiento uno o más locales destinados a ser Centros de Desarrollo Juvenil (CDJ); la adecuación, construcción, funcionamiento y equipamiento se realizan de acuerdo a los criterios técnicos establecidos por el Ministerio de Salud. 
El presupuesto para financiar las acciones corresponde a la cadena presupuestal “Municipios saludables que promueven salud sexual y reproductiva”. Incluye las siguientes acciones: 
•	Socialización del diagnóstico de situación de salud del adolescente entre los integrantes del Comité Multisectorial, a fin de implementar el CDJ. Un representante de salud integrará el Comité multisectorial, quien será el asesor técnico para la implementación y funcionamiento del CDJ (1 reunión de 1 hora de duración). 
•	Planificación para la implementación de CDJ, con los representantes de la municipalidad, comunidad, salud y comité multisectorial; según criterios técnicos del Ministerio de Salud. 
•	Registro y programación de recursos para la implementación y funcionamiento del CDJ (1 reunión de 3 horas de duración) 
•	Inauguración del CDJ. (1 reunión de 2 horas de duración). 
•	Programación de actividades para el funcionamiento del CDJ en coordinación con los representantes del comité multisectorial. (1 reunión de 2 horas de duración). 
•	Monitoreo y seguimiento del funcionamiento del CDJ en coordinación con el Comité Multisectorial de acuerdo a los criterios técnicos del Ministerio de Salud (4 visitas de 2 horas de duración). 
•	Análisis y toma de decisiones con el comité multisectorial acerca del cumplimiento de las actividades e identificando alternativas de solución a la problemática encontrada. (1 reunión de 2 horas de duración). 
•	Evaluación con integrantes del Comité Multisectorial y equipo de salud (1 reunión de 2 horas). 
•	Materiales, equipos e infraestructura para la implementación de acciones en favor de la salud materna
Ambientes 
Los CDJ cuentan con ambientes atractivos para las y los adolescentes, según características de su realidad local. Lo más importante en ellos es la privacidad y confidencialidad que ofrecen. 
	Para la consejería se necesita un ambiente que garantice privacidad en la atención, libre de estímulos e influencias externas. 
	Para los talleres formativos y la animación sociocultural se requieren, en lo posible, de ambientes más amplios, con algunos materiales lúdicos y educativos que permitan el desenvolvimiento y la participación. 
	Para la atención clínica, en algunos casos puede contar con un consultorio exclusivo al interior de los mismos CDJ. Sin embargo, la mayoría de veces la atención es brindada desde los consultorios o ambientes del establecimiento de salud, a través de la referencia. 
Los CDJ presentan, entre otras condiciones, entrada independiente, vigilancia permanente y servicios higiénicos propios. 
Equipamiento y materiales: 
Los ambientes del CDJ están acondicionados con mobiliario básico y materiales de tipo educativo para las distintas actividades. 
	Para los talleres formativos y la animación sociocultural: disponen de equipo de sonido, televisor y reproductor de videos, además de materiales lúdicos y recreativos, juegos de mesa e implementos deportivos que promueven el esparcimiento y la recreación, así mismo materiales educativos como afiches, dípticos, trípticos, juegos, folletos, cartillas educativas, etc 
	Para la consejería: el espacio dispone de mobiliario cómodo, que facilita la comunicación, acondicionado por los propios adolescentes. 
	Para la atención clínica: en este caso, cuenta con los equipos y mobiliario específicos del servicio que se brinde. 
Estas actividades son realizadas por el gerente de desarrollo social o profesional de la municipalidad designado para el tema, mediante el trabajo coordinado y articulado con el Comité Multisectorial y la comunidad donde se encuentra el Centro de Desarrollo Juvenil. 
Se considera CDJ en funcionamiento, si la municipalidad ha cumplido con el envío del reporte anual del funcionamiento a la DIRESA/GERESA, con copia a la Red de Salud y evidencia programación y gasto en la cadena presupuestal “Municipios saludables que promueven salud sexual y reproductiva” (verificado en SIAF). El personal de salud requiere una capacitación de 8 horas al año como mínimo.</t>
  </si>
  <si>
    <t>100% de distritos donde se haya implementado Centro de Desarrollo Juvenil
En los que haya identificado como problema prioritario la morbilidad y/o mortalidad materna y neonatal.</t>
  </si>
  <si>
    <t>Sumatoria de municipios con Centro de Desarrollo Juvenil CDJ funcionando y/o ACS capacitado que realizan orientación a familias con gestantes.
Fuente HIS 
Sumatoria de municipios con Centro de Desarrollo Juvenil CDJ funcionando.
Fuente HIS como APP 96, código C0001 (Reunión con municipios + C7003 (Reunión de evaluación) en el primer diagnóstico del Lab 1 (CDJ) en el segundo diagnóstico del Lab 1 (0002 de Programa de Materno Neonatal) Lab 2  (1= Funcionamiento, 2= No se encuentra en funcionamiento) Lab 3  (número de personas que hacen uso de estos espacios)</t>
  </si>
  <si>
    <r>
      <t>1.</t>
    </r>
    <r>
      <rPr>
        <b/>
        <sz val="7"/>
        <color rgb="FF3333CC"/>
        <rFont val="Times New Roman"/>
        <family val="1"/>
      </rPr>
      <t xml:space="preserve">    </t>
    </r>
    <r>
      <rPr>
        <b/>
        <sz val="11"/>
        <color rgb="FF3333CC"/>
        <rFont val="Arial"/>
        <family val="2"/>
      </rPr>
      <t>Municipio implementa Programas educativos comunicacionales</t>
    </r>
  </si>
  <si>
    <t>Conjunto de acciones que desarrolla un municipio provincial o distrital a fin de difundir mensajes educativos a la población, principalmente dirigidos a familias de gestantes y adolescentes, con la finalidad de contribuir a la generación de prácticas saludables en salud sexual y reproductiva, los mensajes educativos serán brindados por el personal de salud del establecimiento de salud de su jurisdicción. El presupuesto para financiar las acciones corresponde a la cadena presupuestal “Municipios saludables que promueven salud sexual y reproductiva”. Incluye las siguientes acciones: 
•	Socialización del diagnóstico de situación de salud de las madres y adolescente entre los integrantes del Comité Multisectorial (1 reunión de 1 hora de duración). 
•	Elaboración de un plan educativo comunicacional, con participación del personal de salud (1 reunión de 2 horas de duración). 
•	Registro y programación de recursos para la implementación del plan educativo comunicacional (1 reunión de 3 hora de duración). 
•	Validación de mensajes educativos brindados por el personal de salud (1 reunión de 2 horas de duración). 
•	Reproducción de material con mensajes educativos validados
•	Reproducción de spots televisivos y/o radiales
•	Pago por servicio de activaciones
•	Aplicación de Encuestas de Conocimiento, Actitudes y Prácticas (CAP): Línea base y evaluación en SM
•	Pago por servicio de publicidad y difusión
•	Monitoreo y seguimiento del plan educativo comunicacional (1 reunión de 1 hora de duración). 
•	Evaluación plan educativo comunicacional (1 reunión de 1 hora de duración). 
•	Materiales, equipos e infraestructura para la implementación de acciones en favor de la salud materna
	Reproducción de videos. 
	Reproducción de spots televisivos y/o radiales. 
	Reproducción de material impreso, como afiches, dípticos, trípticos, folletos, cartillas educativas, banner, banderola, etc 
	Pago por servicio de publicidad y difusión 
	Pago por servicios de activaciones. 
Aplicación de Encuestas de Conocimiento, Actitudes y Prácticas (CAP): Línea base y evaluación
Estas actividades son realizadas por el gerente de desarrollo social o profesional de la municipalidad designado para el tema, mediante el trabajo coordinado y articulado con el Comité Multisectorial y la comunidad y con participación activa del personal de salud. Se considera un programa educativo comunicacional implementado, si la municipalidad ha cumplido con el envío del reporte anual que incluya población beneficiaria del programa educativo, a la DIRESA/GERESA, con copia a la Red de Salud y evidencia programación y gasto en la cadena presupuestal “Municipios saludables que promueven salud sexual y reproductiva” (verificado en SIAF).</t>
  </si>
  <si>
    <t>100% de distritos donde se haya implementado Programas educativos comunicacionales
En los que haya identificado como problema prioritario la morbilidad y/o mortalidad materna y neonatal.</t>
  </si>
  <si>
    <t xml:space="preserve">Sumatoria de municipios programas educativo comunicacional.
Fuente HIS como APP 96, código C0001 (Reunión con municipios + C7003 (Reunión de evaluación) en el primer diagnóstico del Lab 1 (PAC= programas educativo comunicacional) en el segundo diagnóstico del Lab 1 (0002= Programa de Materno Neonatal) </t>
  </si>
  <si>
    <r>
      <t>1.</t>
    </r>
    <r>
      <rPr>
        <b/>
        <sz val="7"/>
        <color rgb="FF3333CC"/>
        <rFont val="Times New Roman"/>
        <family val="1"/>
      </rPr>
      <t xml:space="preserve">    </t>
    </r>
    <r>
      <rPr>
        <b/>
        <sz val="11"/>
        <color rgb="FF3333CC"/>
        <rFont val="Arial"/>
        <family val="2"/>
      </rPr>
      <t>Municipio implementa visitas domiciliarias por Agentes comunitarios de salud capacitados quienes realizan orientación a familias de gestantes y puérperas</t>
    </r>
  </si>
  <si>
    <t>Conjunto de acciones que realiza la municipalidad con el propósito de fortalecer y reconocer la labor voluntaria de personas de la comunidad (ACS) y permita el desarrollo de sus actividades en la comunidad. 
Para lo cual el Agente comunitario de salud previamente deberá ser capacitado haciendo uso de la metodología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en lo que corresponde a {pautas generales de Cuidados del embarazo: (Señales de alarma durante el embarazo parto y puerperio, Lactancia materna, alimentación saludable, suplementación, AF, vacunas, higiene, (ITS) y VIH/SIDA, consecuencias de la ingesta de ´tabaco y alcohol), PPFF, ITS, Ppromovemos relaciones afectivas libres de violencia, Cuidados del RN}.
Los Agentes Comunitarios de Salud realizan orientaciones durante la visita domiciliaria y/o a través de las Tecnologías de la información y comunicación (TIC-Teleorientación), a familias de la gestante y puérpera, estas acciones son realizadas por el Agente Comunitario de Salud (ACS) capacitado según el siguiente detalle:
Orientación durante el periodo gestacional 
1° Orientación entre 28 y 40 semanas.
Orientación durante el periodo de puerperio
2° Orientación en los primeros 7 días de producido el parto.
El personal de salud requiere una capacitación de 8 horas al año como mínimo dirigido a los Agentes comunitarios de salud.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</si>
  <si>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</si>
  <si>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
Sumatoria de municipios con agentes comunitarios capacitados que realizan orientación a familia con gestante en el tercer trimestre.
Fuente HIS como APP 104, código C0001 (Reunión con municipios + C2062 (orientación familiar) + C0011 (Visita familiar integral) Lab 1 (orientación 1 o 2 según corresponda) Lab 2 (PDS= Promotor de Salud /Agente Comunitario de Salud)
Se deberá registra en el HIS el N° de DNI, HC y la fecha de ultima regla.</t>
  </si>
  <si>
    <t>DEFINCIONES OPERACIONALES Y CRITERIOS DE PROGRAMACIÓN 20223 DEL PROGRAMA PRESUPUESTAL 0002: SALUD MATERNO NEONATAL</t>
  </si>
  <si>
    <t>CODIGO</t>
  </si>
  <si>
    <t xml:space="preserve">NOMBRE </t>
  </si>
  <si>
    <t>CALCULO DE LA META DEL PRODUCTO A PARTIR DE LA META DE LA ACTIVIDAD
(Método de agregación)</t>
  </si>
  <si>
    <t>NOMBRE DE LA ACTIVIDAD</t>
  </si>
  <si>
    <t>CALCULO DE LA META DE LA ACTIVIDADO A PARTIR DE LA META DEL SUBPRODUCTO
(Método de agregación)</t>
  </si>
  <si>
    <t>NOMBRE DEL SUB PRODUCTO</t>
  </si>
  <si>
    <t>FUENTE DE INFORMACIÓN</t>
  </si>
  <si>
    <t>CRITERIO PARA DEFINIR EL AVANCE O CUMPLIMIENTO FDE LA META FISICA, INCLUYE FUENTE.</t>
  </si>
  <si>
    <t>PROGRAMA PRESUPUESTAL</t>
  </si>
  <si>
    <t>PRODUCTO</t>
  </si>
  <si>
    <t>ACTIVIDAD</t>
  </si>
  <si>
    <t>SUB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</si>
</sst>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S/&quot;\ * #,##0.00_-;\-&quot;S/&quot;\ * #,##0.00_-;_-&quot;S/&quot;\ * &quot;-&quot;??_-;_-@_-"/>
    <numFmt numFmtId="165" formatCode="_-&quot;S/&quot;\ * #,##0_-;\-&quot;S/&quot;\ * #,##0_-;_-&quot;S/&quot;\ * &quot;-&quot;??_-;_-@_-"/>
  </numFmts>
  <fonts count="59"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Tahoma"/>
      <family val="2"/>
    </font>
    <font>
      <sz val="8"/>
      <color rgb="FF000000"/>
      <name val="Tahoma"/>
      <family val="2"/>
    </font>
    <font>
      <sz val="9"/>
      <color rgb="FF000000"/>
      <name val="Tahoma"/>
      <family val="2"/>
    </font>
    <font>
      <sz val="7"/>
      <color rgb="FF000000"/>
      <name val="Tahoma"/>
      <family val="2"/>
    </font>
    <font>
      <sz val="11"/>
      <color rgb="FF000000"/>
      <name val="Arial"/>
      <family val="2"/>
    </font>
    <font>
      <sz val="8"/>
      <name val="Arial"/>
      <family val="2"/>
    </font>
    <font>
      <sz val="8"/>
      <color rgb="FF000000"/>
      <name val="Calibri"/>
      <family val="2"/>
      <scheme val="major"/>
    </font>
    <font>
      <b/>
      <sz val="10"/>
      <color rgb="FF002060"/>
      <name val="Calibri Light"/>
      <family val="2"/>
    </font>
    <font>
      <b/>
      <sz val="10"/>
      <color rgb="FFFFE593"/>
      <name val="Calibri Light"/>
      <family val="2"/>
    </font>
    <font>
      <sz val="10"/>
      <color rgb="FF000000"/>
      <name val="Calibri Light"/>
      <family val="2"/>
    </font>
    <font>
      <b/>
      <sz val="10"/>
      <color rgb="FF000000"/>
      <name val="Calibri Light"/>
      <family val="2"/>
    </font>
    <font>
      <sz val="10"/>
      <name val="Calibri Light"/>
      <family val="2"/>
    </font>
    <font>
      <u/>
      <sz val="10"/>
      <name val="Calibri Light"/>
      <family val="2"/>
    </font>
    <font>
      <i/>
      <sz val="10"/>
      <name val="Calibri Light"/>
      <family val="2"/>
    </font>
    <font>
      <b/>
      <sz val="10"/>
      <name val="Calibri Light"/>
      <family val="2"/>
    </font>
    <font>
      <sz val="11"/>
      <color rgb="FF000000"/>
      <name val="Arial"/>
      <family val="2"/>
    </font>
    <font>
      <sz val="8"/>
      <color rgb="FF0A0A0A"/>
      <name val="Verdana"/>
      <family val="2"/>
    </font>
    <font>
      <sz val="10"/>
      <color rgb="FF7030A0"/>
      <name val="Calibri Light"/>
      <family val="2"/>
    </font>
    <font>
      <b/>
      <sz val="14"/>
      <name val="Calibri"/>
      <family val="2"/>
      <scheme val="minor"/>
    </font>
    <font>
      <b/>
      <sz val="11"/>
      <color rgb="FF3333CC"/>
      <name val="Arial"/>
      <family val="2"/>
    </font>
    <font>
      <b/>
      <sz val="7"/>
      <color rgb="FF3333CC"/>
      <name val="Times New Roman"/>
      <family val="1"/>
    </font>
    <font>
      <sz val="11"/>
      <color rgb="FF3333CC"/>
      <name val="Arial"/>
      <family val="2"/>
    </font>
    <font>
      <u/>
      <sz val="11"/>
      <color rgb="FF3333CC"/>
      <name val="Arial"/>
      <family val="2"/>
    </font>
    <font>
      <sz val="11"/>
      <color rgb="FF3333CC"/>
      <name val="Wingdings"/>
      <charset val="2"/>
    </font>
    <font>
      <b/>
      <sz val="14"/>
      <name val="Calibri Light"/>
      <family val="2"/>
    </font>
    <font>
      <b/>
      <sz val="10"/>
      <color rgb="FFFFC000"/>
      <name val="Calibri Light"/>
      <family val="2"/>
    </font>
  </fonts>
  <fills count="29">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0"/>
        <bgColor indexed="64"/>
      </patternFill>
    </fill>
    <fill>
      <patternFill patternType="solid">
        <fgColor theme="8" tint="0.59999389629810485"/>
        <bgColor rgb="FF002060"/>
      </patternFill>
    </fill>
    <fill>
      <patternFill patternType="solid">
        <fgColor theme="9" tint="-0.249977111117893"/>
        <bgColor rgb="FF002060"/>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70C0"/>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000000"/>
      </top>
      <bottom/>
      <diagonal/>
    </border>
    <border>
      <left/>
      <right/>
      <top/>
      <bottom style="thin">
        <color indexed="64"/>
      </bottom>
      <diagonal/>
    </border>
    <border>
      <left/>
      <right/>
      <top style="thin">
        <color indexed="64"/>
      </top>
      <bottom/>
      <diagonal/>
    </border>
  </borders>
  <cellStyleXfs count="2">
    <xf numFmtId="0" fontId="0" fillId="0" borderId="0"/>
    <xf numFmtId="164" fontId="48" fillId="0" borderId="0" applyFont="0" applyFill="0" applyBorder="0" applyAlignment="0" applyProtection="0"/>
  </cellStyleXfs>
  <cellXfs count="275">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9" fillId="0" borderId="0" xfId="0" applyFont="1" applyAlignment="1">
      <alignment horizontal="center" vertical="center"/>
    </xf>
    <xf numFmtId="0" fontId="35" fillId="22" borderId="0" xfId="0" applyFont="1" applyFill="1" applyAlignment="1">
      <alignment horizontal="left" vertical="center"/>
    </xf>
    <xf numFmtId="0" fontId="33" fillId="22" borderId="0" xfId="0" applyFont="1" applyFill="1" applyAlignment="1">
      <alignment horizontal="lef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wrapText="1"/>
    </xf>
    <xf numFmtId="0" fontId="33" fillId="0" borderId="0" xfId="0" applyFont="1" applyAlignment="1">
      <alignment horizontal="center" vertical="center"/>
    </xf>
    <xf numFmtId="49" fontId="35" fillId="0" borderId="0" xfId="0" applyNumberFormat="1" applyFont="1" applyAlignment="1">
      <alignment horizontal="center" vertical="center" wrapText="1"/>
    </xf>
    <xf numFmtId="0" fontId="40" fillId="23" borderId="28" xfId="0" applyFont="1" applyFill="1" applyBorder="1" applyAlignment="1">
      <alignment horizontal="center" vertical="center" wrapText="1"/>
    </xf>
    <xf numFmtId="0" fontId="40" fillId="23" borderId="29" xfId="0" applyFont="1" applyFill="1" applyBorder="1" applyAlignment="1">
      <alignment horizontal="center" vertical="center" wrapText="1"/>
    </xf>
    <xf numFmtId="0" fontId="40" fillId="23" borderId="30" xfId="0" applyFont="1" applyFill="1" applyBorder="1" applyAlignment="1">
      <alignment horizontal="center" vertical="center" wrapText="1"/>
    </xf>
    <xf numFmtId="0" fontId="40" fillId="20" borderId="28" xfId="0" applyFont="1" applyFill="1" applyBorder="1" applyAlignment="1">
      <alignment horizontal="center" vertical="center" wrapText="1"/>
    </xf>
    <xf numFmtId="0" fontId="40" fillId="20" borderId="30" xfId="0" applyFont="1" applyFill="1" applyBorder="1" applyAlignment="1">
      <alignment horizontal="center" vertical="center" wrapText="1"/>
    </xf>
    <xf numFmtId="49" fontId="41" fillId="21" borderId="28" xfId="0" applyNumberFormat="1" applyFont="1" applyFill="1" applyBorder="1" applyAlignment="1">
      <alignment horizontal="center" vertical="center" wrapText="1"/>
    </xf>
    <xf numFmtId="0" fontId="41" fillId="21" borderId="30" xfId="0" applyFont="1" applyFill="1" applyBorder="1" applyAlignment="1">
      <alignment horizontal="center" vertical="center" wrapText="1"/>
    </xf>
    <xf numFmtId="0" fontId="41" fillId="21" borderId="29" xfId="0" applyFont="1" applyFill="1" applyBorder="1" applyAlignment="1">
      <alignment horizontal="center" vertical="center" wrapText="1"/>
    </xf>
    <xf numFmtId="0" fontId="42" fillId="22" borderId="1" xfId="0" applyFont="1" applyFill="1" applyBorder="1" applyAlignment="1">
      <alignment horizontal="justify" vertical="center" wrapText="1"/>
    </xf>
    <xf numFmtId="0" fontId="44" fillId="0" borderId="8"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7"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8" xfId="0" quotePrefix="1"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4" fillId="0" borderId="33" xfId="0" applyFont="1" applyFill="1" applyBorder="1" applyAlignment="1">
      <alignment horizontal="justify" vertical="center" wrapText="1"/>
    </xf>
    <xf numFmtId="0" fontId="44" fillId="0" borderId="34" xfId="0" applyFont="1" applyFill="1" applyBorder="1" applyAlignment="1">
      <alignment horizontal="center" vertical="center" wrapText="1"/>
    </xf>
    <xf numFmtId="0" fontId="44" fillId="0" borderId="34" xfId="0" applyFont="1" applyFill="1" applyBorder="1" applyAlignment="1">
      <alignment horizontal="justify" vertical="center" wrapText="1"/>
    </xf>
    <xf numFmtId="0" fontId="44" fillId="0" borderId="7" xfId="0" applyFont="1" applyFill="1" applyBorder="1" applyAlignment="1">
      <alignment horizontal="justify" vertical="center" wrapText="1"/>
    </xf>
    <xf numFmtId="0" fontId="44" fillId="0" borderId="8" xfId="0" applyFont="1" applyFill="1" applyBorder="1" applyAlignment="1">
      <alignment vertical="center" wrapText="1"/>
    </xf>
    <xf numFmtId="0" fontId="44" fillId="0" borderId="2" xfId="0" applyFont="1" applyFill="1" applyBorder="1" applyAlignment="1">
      <alignment horizontal="left" vertical="center" wrapText="1"/>
    </xf>
    <xf numFmtId="0" fontId="44" fillId="0" borderId="8" xfId="0" applyFont="1" applyFill="1" applyBorder="1" applyAlignment="1">
      <alignment horizontal="justify" vertical="center"/>
    </xf>
    <xf numFmtId="0" fontId="44" fillId="0" borderId="1" xfId="0" applyFont="1" applyBorder="1" applyAlignment="1">
      <alignment horizontal="center" vertical="center" wrapText="1"/>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3" fontId="49" fillId="0" borderId="0" xfId="0" applyNumberFormat="1" applyFont="1" applyAlignment="1"/>
    <xf numFmtId="165" fontId="33" fillId="22" borderId="0" xfId="0" applyNumberFormat="1" applyFont="1" applyFill="1" applyAlignment="1">
      <alignment horizontal="left" vertical="center"/>
    </xf>
    <xf numFmtId="0" fontId="44" fillId="0" borderId="2" xfId="0" applyFont="1" applyFill="1" applyBorder="1" applyAlignment="1">
      <alignment horizontal="justify" vertical="center" wrapText="1"/>
    </xf>
    <xf numFmtId="0" fontId="44" fillId="0" borderId="3" xfId="0" applyFont="1" applyFill="1" applyBorder="1" applyAlignment="1">
      <alignment horizontal="justify" vertical="center" wrapText="1"/>
    </xf>
    <xf numFmtId="0" fontId="44" fillId="0"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8" xfId="0" applyFont="1" applyFill="1" applyBorder="1" applyAlignment="1">
      <alignment horizontal="left" vertical="center" wrapText="1"/>
    </xf>
    <xf numFmtId="0" fontId="44" fillId="0" borderId="1" xfId="0" applyFont="1" applyFill="1" applyBorder="1" applyAlignment="1">
      <alignment horizontal="left" vertical="center" wrapText="1"/>
    </xf>
    <xf numFmtId="3" fontId="49" fillId="0" borderId="0" xfId="0" applyNumberFormat="1" applyFont="1" applyFill="1" applyAlignment="1">
      <alignment horizontal="center" vertical="center"/>
    </xf>
    <xf numFmtId="1" fontId="33" fillId="0" borderId="0" xfId="0" applyNumberFormat="1" applyFont="1" applyFill="1" applyAlignment="1">
      <alignment horizontal="center" vertical="center"/>
    </xf>
    <xf numFmtId="3" fontId="33" fillId="0" borderId="0" xfId="0" applyNumberFormat="1" applyFont="1" applyFill="1" applyAlignment="1">
      <alignment horizontal="left" vertical="center"/>
    </xf>
    <xf numFmtId="0" fontId="33" fillId="0" borderId="0" xfId="0" applyFont="1" applyFill="1" applyAlignment="1">
      <alignment horizontal="left" vertical="center"/>
    </xf>
    <xf numFmtId="1" fontId="33" fillId="0" borderId="0" xfId="1" applyNumberFormat="1" applyFont="1" applyFill="1" applyAlignment="1">
      <alignment horizontal="left" vertical="center"/>
    </xf>
    <xf numFmtId="0" fontId="44" fillId="22" borderId="1" xfId="0" applyFont="1" applyFill="1" applyBorder="1" applyAlignment="1">
      <alignment horizontal="justify" vertical="center" wrapText="1"/>
    </xf>
    <xf numFmtId="0" fontId="44" fillId="0" borderId="1" xfId="0" applyFont="1" applyBorder="1" applyAlignment="1">
      <alignment horizontal="justify" vertical="center" wrapText="1"/>
    </xf>
    <xf numFmtId="0" fontId="34" fillId="0" borderId="8" xfId="0" applyFont="1" applyFill="1" applyBorder="1" applyAlignment="1">
      <alignment horizontal="left" vertical="center" wrapText="1"/>
    </xf>
    <xf numFmtId="0" fontId="0" fillId="0" borderId="0" xfId="0" applyFont="1" applyAlignment="1"/>
    <xf numFmtId="0" fontId="44" fillId="0" borderId="2" xfId="0" applyFont="1" applyFill="1" applyBorder="1" applyAlignment="1">
      <alignment horizontal="justify" vertical="center" wrapText="1"/>
    </xf>
    <xf numFmtId="0" fontId="44" fillId="0" borderId="3" xfId="0" applyFont="1" applyFill="1" applyBorder="1" applyAlignment="1">
      <alignment horizontal="justify" vertical="center" wrapText="1"/>
    </xf>
    <xf numFmtId="0" fontId="44" fillId="0"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17" xfId="0" applyFont="1" applyFill="1" applyBorder="1" applyAlignment="1">
      <alignment horizontal="center" vertical="center" wrapText="1"/>
    </xf>
    <xf numFmtId="0" fontId="0" fillId="0" borderId="35" xfId="0" applyFont="1" applyBorder="1" applyAlignment="1"/>
    <xf numFmtId="0" fontId="0" fillId="0" borderId="36" xfId="0" applyFont="1" applyBorder="1" applyAlignment="1"/>
    <xf numFmtId="0" fontId="0" fillId="0" borderId="35" xfId="0" pivotButton="1" applyFont="1" applyBorder="1" applyAlignment="1"/>
    <xf numFmtId="0" fontId="0" fillId="0" borderId="37" xfId="0" applyFont="1" applyBorder="1" applyAlignment="1"/>
    <xf numFmtId="0" fontId="0" fillId="0" borderId="38" xfId="0" applyFont="1" applyBorder="1" applyAlignment="1"/>
    <xf numFmtId="0" fontId="0" fillId="0" borderId="35" xfId="0" applyNumberFormat="1" applyFont="1" applyBorder="1" applyAlignment="1"/>
    <xf numFmtId="0" fontId="0" fillId="0" borderId="38" xfId="0" applyNumberFormat="1" applyFont="1" applyBorder="1" applyAlignment="1"/>
    <xf numFmtId="0" fontId="0" fillId="0" borderId="39" xfId="0" applyFont="1" applyBorder="1" applyAlignment="1"/>
    <xf numFmtId="0" fontId="0" fillId="0" borderId="40" xfId="0" applyFont="1" applyBorder="1" applyAlignment="1"/>
    <xf numFmtId="0" fontId="0" fillId="0" borderId="40" xfId="0" applyNumberFormat="1" applyFont="1" applyBorder="1" applyAlignment="1"/>
    <xf numFmtId="0" fontId="0" fillId="0" borderId="41" xfId="0" applyNumberFormat="1" applyFont="1" applyBorder="1" applyAlignment="1"/>
    <xf numFmtId="0" fontId="0" fillId="0" borderId="42" xfId="0" applyFont="1" applyBorder="1" applyAlignment="1"/>
    <xf numFmtId="0" fontId="0" fillId="0" borderId="43" xfId="0" applyFont="1" applyBorder="1" applyAlignment="1"/>
    <xf numFmtId="0" fontId="0" fillId="0" borderId="42" xfId="0" applyNumberFormat="1" applyFont="1" applyBorder="1" applyAlignment="1"/>
    <xf numFmtId="0" fontId="0" fillId="0" borderId="44" xfId="0" applyNumberFormat="1" applyFont="1" applyBorder="1" applyAlignment="1"/>
    <xf numFmtId="0" fontId="0" fillId="0" borderId="45" xfId="0" pivotButton="1" applyFont="1" applyBorder="1" applyAlignment="1"/>
    <xf numFmtId="0" fontId="0" fillId="0" borderId="45" xfId="0" applyFont="1" applyBorder="1" applyAlignment="1"/>
    <xf numFmtId="0" fontId="51" fillId="0" borderId="0" xfId="0" applyFont="1"/>
    <xf numFmtId="0" fontId="44" fillId="0" borderId="8" xfId="0" applyFont="1" applyFill="1" applyBorder="1" applyAlignment="1">
      <alignment horizontal="justify" vertical="center" wrapText="1"/>
    </xf>
    <xf numFmtId="0" fontId="52"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left" vertical="center" indent="6"/>
    </xf>
    <xf numFmtId="0" fontId="54" fillId="0" borderId="0" xfId="0" applyFont="1" applyAlignment="1">
      <alignment horizontal="left" vertical="center" indent="6"/>
    </xf>
    <xf numFmtId="0" fontId="54" fillId="0" borderId="0" xfId="0" applyFont="1" applyAlignment="1">
      <alignment vertical="center"/>
    </xf>
    <xf numFmtId="0" fontId="56" fillId="0" borderId="0" xfId="0" applyFont="1" applyAlignment="1">
      <alignment horizontal="justify" vertical="center"/>
    </xf>
    <xf numFmtId="0" fontId="47" fillId="25" borderId="8" xfId="0" applyFont="1" applyFill="1" applyBorder="1" applyAlignment="1">
      <alignment horizontal="center" vertical="center" wrapText="1"/>
    </xf>
    <xf numFmtId="0" fontId="47" fillId="26" borderId="8" xfId="0" applyFont="1" applyFill="1" applyBorder="1" applyAlignment="1">
      <alignment horizontal="center" vertical="center" wrapText="1"/>
    </xf>
    <xf numFmtId="49" fontId="58" fillId="27" borderId="8" xfId="0" applyNumberFormat="1" applyFont="1" applyFill="1" applyBorder="1" applyAlignment="1">
      <alignment horizontal="center" vertical="center" wrapText="1"/>
    </xf>
    <xf numFmtId="0" fontId="58" fillId="27" borderId="8"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xf numFmtId="0" fontId="44" fillId="0" borderId="31" xfId="0" applyFont="1" applyFill="1" applyBorder="1" applyAlignment="1">
      <alignment horizontal="justify" vertical="center" wrapText="1"/>
    </xf>
    <xf numFmtId="0" fontId="44" fillId="0" borderId="24" xfId="0" applyFont="1" applyFill="1" applyBorder="1" applyAlignment="1">
      <alignment horizontal="justify" vertical="center" wrapText="1"/>
    </xf>
    <xf numFmtId="0" fontId="44" fillId="0" borderId="11" xfId="0" applyFont="1" applyFill="1" applyBorder="1" applyAlignment="1">
      <alignment horizontal="justify" vertical="center" wrapText="1"/>
    </xf>
    <xf numFmtId="0" fontId="44" fillId="0" borderId="23" xfId="0" applyFont="1" applyFill="1" applyBorder="1" applyAlignment="1">
      <alignment horizontal="justify" vertical="center" wrapText="1"/>
    </xf>
    <xf numFmtId="0" fontId="44" fillId="0" borderId="32" xfId="0" applyFont="1" applyFill="1" applyBorder="1" applyAlignment="1">
      <alignment horizontal="justify" vertical="center" wrapText="1"/>
    </xf>
    <xf numFmtId="0" fontId="44" fillId="0" borderId="3" xfId="0" applyFont="1" applyFill="1" applyBorder="1" applyAlignment="1">
      <alignment horizontal="justify" vertical="center" wrapText="1"/>
    </xf>
    <xf numFmtId="0" fontId="44" fillId="0" borderId="4" xfId="0" applyFont="1" applyFill="1" applyBorder="1" applyAlignment="1">
      <alignment horizontal="justify" vertical="center" wrapText="1"/>
    </xf>
    <xf numFmtId="0" fontId="44" fillId="0" borderId="2" xfId="0" applyFont="1" applyFill="1" applyBorder="1" applyAlignment="1">
      <alignment horizontal="justify"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10" xfId="0" applyFont="1" applyFill="1" applyBorder="1" applyAlignment="1">
      <alignment horizontal="justify" vertical="center" wrapText="1"/>
    </xf>
    <xf numFmtId="0" fontId="44" fillId="0" borderId="13" xfId="0" applyFont="1" applyFill="1" applyBorder="1" applyAlignment="1">
      <alignment horizontal="justify" vertical="center" wrapText="1"/>
    </xf>
    <xf numFmtId="0" fontId="44" fillId="0" borderId="14" xfId="0" applyFont="1" applyFill="1" applyBorder="1" applyAlignment="1">
      <alignment horizontal="justify" vertical="center" wrapText="1"/>
    </xf>
    <xf numFmtId="0" fontId="44" fillId="0" borderId="9"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48"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8" xfId="0" applyFont="1" applyFill="1" applyBorder="1" applyAlignment="1">
      <alignment horizontal="justify" vertical="center" wrapText="1"/>
    </xf>
    <xf numFmtId="0" fontId="44" fillId="0" borderId="11"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57" fillId="0" borderId="0" xfId="0" applyFont="1" applyAlignment="1">
      <alignment horizontal="center" vertical="center"/>
    </xf>
    <xf numFmtId="0" fontId="44" fillId="0" borderId="22"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47" fillId="25" borderId="8" xfId="0" applyFont="1" applyFill="1" applyBorder="1" applyAlignment="1">
      <alignment horizontal="center" vertical="center" wrapText="1"/>
    </xf>
    <xf numFmtId="0" fontId="47" fillId="26" borderId="8" xfId="0" applyFont="1" applyFill="1" applyBorder="1" applyAlignment="1">
      <alignment horizontal="center" vertical="center" wrapText="1"/>
    </xf>
    <xf numFmtId="0" fontId="47" fillId="28" borderId="8" xfId="0" applyFont="1" applyFill="1" applyBorder="1" applyAlignment="1">
      <alignment horizontal="center" vertical="center" wrapText="1"/>
    </xf>
    <xf numFmtId="0" fontId="47" fillId="28" borderId="8" xfId="0" applyFont="1" applyFill="1" applyBorder="1" applyAlignment="1">
      <alignment horizontal="center" vertical="center" wrapText="1"/>
    </xf>
    <xf numFmtId="0" fontId="44" fillId="0" borderId="0" xfId="0" applyFont="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4627.481398379627" refreshedVersion="7" recordCount="509" xr:uid="{00000000-000A-0000-FFFF-FFFF06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12"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12"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Hoja2 (3)" cacheId="12"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lm.nih.gov/medlineplus/spanish/ency/article/003200.htm" TargetMode="Externa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207" t="s">
        <v>3568</v>
      </c>
      <c r="B1" s="208" t="s">
        <v>3567</v>
      </c>
      <c r="J1" s="2">
        <f>+COUNTIF(J5:J165,"VERDADERO")</f>
        <v>75</v>
      </c>
    </row>
    <row r="3" spans="1:10" ht="14.25" x14ac:dyDescent="0.2">
      <c r="A3" s="192"/>
      <c r="B3" s="193"/>
      <c r="C3" s="193"/>
      <c r="D3" s="194" t="s">
        <v>55</v>
      </c>
      <c r="E3" s="195"/>
    </row>
    <row r="4" spans="1:10" x14ac:dyDescent="0.25">
      <c r="A4" s="194" t="s">
        <v>3</v>
      </c>
      <c r="B4" s="194" t="s">
        <v>5</v>
      </c>
      <c r="C4" s="194" t="s">
        <v>7</v>
      </c>
      <c r="D4" s="192" t="s">
        <v>1094</v>
      </c>
      <c r="E4" s="196" t="s">
        <v>1095</v>
      </c>
      <c r="F4" s="1"/>
      <c r="G4" s="1"/>
      <c r="H4" s="1"/>
      <c r="I4" s="1"/>
      <c r="J4" s="2" t="b">
        <f t="shared" ref="J4:J133" si="0">+D4=E4</f>
        <v>0</v>
      </c>
    </row>
    <row r="5" spans="1:10" x14ac:dyDescent="0.25">
      <c r="A5" s="192" t="s">
        <v>45</v>
      </c>
      <c r="B5" s="192" t="s">
        <v>230</v>
      </c>
      <c r="C5" s="192" t="s">
        <v>232</v>
      </c>
      <c r="D5" s="197">
        <v>1</v>
      </c>
      <c r="E5" s="198">
        <v>3</v>
      </c>
      <c r="F5" s="1"/>
      <c r="G5" s="1"/>
      <c r="H5" s="1"/>
      <c r="I5" s="1"/>
      <c r="J5" s="2" t="b">
        <f t="shared" si="0"/>
        <v>0</v>
      </c>
    </row>
    <row r="6" spans="1:10" x14ac:dyDescent="0.25">
      <c r="A6" s="199"/>
      <c r="B6" s="192" t="s">
        <v>249</v>
      </c>
      <c r="C6" s="192" t="s">
        <v>251</v>
      </c>
      <c r="D6" s="197">
        <v>0</v>
      </c>
      <c r="E6" s="198">
        <v>11</v>
      </c>
      <c r="F6" s="1"/>
      <c r="G6" s="1"/>
      <c r="H6" s="1"/>
      <c r="I6" s="1"/>
      <c r="J6" s="2" t="b">
        <f t="shared" si="0"/>
        <v>0</v>
      </c>
    </row>
    <row r="7" spans="1:10" x14ac:dyDescent="0.25">
      <c r="A7" s="199"/>
      <c r="B7" s="199"/>
      <c r="C7" s="200" t="s">
        <v>362</v>
      </c>
      <c r="D7" s="201">
        <v>0</v>
      </c>
      <c r="E7" s="202">
        <v>2</v>
      </c>
      <c r="F7" s="1"/>
      <c r="G7" s="1"/>
      <c r="H7" s="1"/>
      <c r="I7" s="1"/>
      <c r="J7" s="2" t="b">
        <f t="shared" si="0"/>
        <v>0</v>
      </c>
    </row>
    <row r="8" spans="1:10" x14ac:dyDescent="0.25">
      <c r="A8" s="199"/>
      <c r="B8" s="192" t="s">
        <v>47</v>
      </c>
      <c r="C8" s="192" t="s">
        <v>49</v>
      </c>
      <c r="D8" s="197">
        <v>0</v>
      </c>
      <c r="E8" s="198">
        <v>3</v>
      </c>
      <c r="F8" s="1"/>
      <c r="G8" s="1"/>
      <c r="H8" s="1"/>
      <c r="I8" s="1"/>
      <c r="J8" s="2" t="b">
        <f t="shared" si="0"/>
        <v>0</v>
      </c>
    </row>
    <row r="9" spans="1:10" x14ac:dyDescent="0.25">
      <c r="A9" s="199"/>
      <c r="B9" s="192" t="s">
        <v>70</v>
      </c>
      <c r="C9" s="192" t="s">
        <v>89</v>
      </c>
      <c r="D9" s="197">
        <v>3</v>
      </c>
      <c r="E9" s="198">
        <v>3</v>
      </c>
      <c r="F9" s="1"/>
      <c r="G9" s="1"/>
      <c r="H9" s="1"/>
      <c r="I9" s="1"/>
      <c r="J9" s="2" t="b">
        <f t="shared" si="0"/>
        <v>1</v>
      </c>
    </row>
    <row r="10" spans="1:10" x14ac:dyDescent="0.25">
      <c r="A10" s="199"/>
      <c r="B10" s="199"/>
      <c r="C10" s="200" t="s">
        <v>72</v>
      </c>
      <c r="D10" s="201">
        <v>0</v>
      </c>
      <c r="E10" s="202">
        <v>3</v>
      </c>
      <c r="F10" s="1"/>
      <c r="G10" s="1"/>
      <c r="H10" s="1"/>
      <c r="I10" s="1"/>
      <c r="J10" s="2" t="b">
        <f t="shared" si="0"/>
        <v>0</v>
      </c>
    </row>
    <row r="11" spans="1:10" x14ac:dyDescent="0.25">
      <c r="A11" s="199"/>
      <c r="B11" s="192" t="s">
        <v>111</v>
      </c>
      <c r="C11" s="192" t="s">
        <v>113</v>
      </c>
      <c r="D11" s="197">
        <v>1</v>
      </c>
      <c r="E11" s="198">
        <v>8</v>
      </c>
      <c r="F11" s="1"/>
      <c r="G11" s="1"/>
      <c r="H11" s="1"/>
      <c r="I11" s="1"/>
      <c r="J11" s="2" t="b">
        <f t="shared" si="0"/>
        <v>0</v>
      </c>
    </row>
    <row r="12" spans="1:10" x14ac:dyDescent="0.25">
      <c r="A12" s="199"/>
      <c r="B12" s="192" t="s">
        <v>149</v>
      </c>
      <c r="C12" s="192" t="s">
        <v>151</v>
      </c>
      <c r="D12" s="197">
        <v>1</v>
      </c>
      <c r="E12" s="198">
        <v>6</v>
      </c>
      <c r="F12" s="1"/>
      <c r="G12" s="1"/>
      <c r="H12" s="1"/>
      <c r="I12" s="1"/>
      <c r="J12" s="2" t="b">
        <f t="shared" si="0"/>
        <v>0</v>
      </c>
    </row>
    <row r="13" spans="1:10" x14ac:dyDescent="0.25">
      <c r="A13" s="199"/>
      <c r="B13" s="192" t="s">
        <v>189</v>
      </c>
      <c r="C13" s="192" t="s">
        <v>191</v>
      </c>
      <c r="D13" s="197">
        <v>5</v>
      </c>
      <c r="E13" s="198">
        <v>6</v>
      </c>
      <c r="F13" s="1"/>
      <c r="G13" s="1"/>
      <c r="H13" s="1"/>
      <c r="I13" s="1"/>
      <c r="J13" s="2" t="b">
        <f t="shared" si="0"/>
        <v>0</v>
      </c>
    </row>
    <row r="14" spans="1:10" x14ac:dyDescent="0.25">
      <c r="A14" s="199"/>
      <c r="B14" s="192" t="s">
        <v>258</v>
      </c>
      <c r="C14" s="192" t="s">
        <v>260</v>
      </c>
      <c r="D14" s="197">
        <v>5</v>
      </c>
      <c r="E14" s="198">
        <v>5</v>
      </c>
      <c r="F14" s="1"/>
      <c r="G14" s="1"/>
      <c r="H14" s="1"/>
      <c r="I14" s="1"/>
      <c r="J14" s="2" t="b">
        <f t="shared" si="0"/>
        <v>1</v>
      </c>
    </row>
    <row r="15" spans="1:10" x14ac:dyDescent="0.25">
      <c r="A15" s="199"/>
      <c r="B15" s="192" t="s">
        <v>285</v>
      </c>
      <c r="C15" s="192" t="s">
        <v>287</v>
      </c>
      <c r="D15" s="197">
        <v>3</v>
      </c>
      <c r="E15" s="198">
        <v>3</v>
      </c>
      <c r="F15" s="1"/>
      <c r="G15" s="1"/>
      <c r="H15" s="1"/>
      <c r="I15" s="1"/>
      <c r="J15" s="2" t="b">
        <f t="shared" si="0"/>
        <v>1</v>
      </c>
    </row>
    <row r="16" spans="1:10" x14ac:dyDescent="0.25">
      <c r="A16" s="199"/>
      <c r="B16" s="192" t="s">
        <v>301</v>
      </c>
      <c r="C16" s="192" t="s">
        <v>303</v>
      </c>
      <c r="D16" s="197">
        <v>3</v>
      </c>
      <c r="E16" s="198">
        <v>3</v>
      </c>
      <c r="F16" s="1"/>
      <c r="G16" s="1"/>
      <c r="H16" s="1"/>
      <c r="I16" s="1"/>
      <c r="J16" s="2" t="b">
        <f t="shared" si="0"/>
        <v>1</v>
      </c>
    </row>
    <row r="17" spans="1:10" x14ac:dyDescent="0.25">
      <c r="A17" s="199"/>
      <c r="B17" s="192" t="s">
        <v>316</v>
      </c>
      <c r="C17" s="192" t="s">
        <v>318</v>
      </c>
      <c r="D17" s="197">
        <v>2</v>
      </c>
      <c r="E17" s="198">
        <v>2</v>
      </c>
      <c r="F17" s="1"/>
      <c r="G17" s="1"/>
      <c r="H17" s="1"/>
      <c r="I17" s="1"/>
      <c r="J17" s="2" t="b">
        <f t="shared" si="0"/>
        <v>1</v>
      </c>
    </row>
    <row r="18" spans="1:10" x14ac:dyDescent="0.25">
      <c r="A18" s="199"/>
      <c r="B18" s="192" t="s">
        <v>329</v>
      </c>
      <c r="C18" s="192" t="s">
        <v>331</v>
      </c>
      <c r="D18" s="197">
        <v>1</v>
      </c>
      <c r="E18" s="198">
        <v>3</v>
      </c>
      <c r="F18" s="1"/>
      <c r="G18" s="1"/>
      <c r="H18" s="1"/>
      <c r="I18" s="1"/>
      <c r="J18" s="2" t="b">
        <f t="shared" si="0"/>
        <v>0</v>
      </c>
    </row>
    <row r="19" spans="1:10" x14ac:dyDescent="0.25">
      <c r="A19" s="199"/>
      <c r="B19" s="192" t="s">
        <v>344</v>
      </c>
      <c r="C19" s="192" t="s">
        <v>346</v>
      </c>
      <c r="D19" s="197">
        <v>1</v>
      </c>
      <c r="E19" s="198">
        <v>1</v>
      </c>
      <c r="F19" s="1"/>
      <c r="G19" s="1"/>
      <c r="H19" s="1"/>
      <c r="I19" s="1"/>
      <c r="J19" s="2" t="b">
        <f t="shared" si="0"/>
        <v>1</v>
      </c>
    </row>
    <row r="20" spans="1:10" x14ac:dyDescent="0.25">
      <c r="A20" s="199"/>
      <c r="B20" s="192" t="s">
        <v>353</v>
      </c>
      <c r="C20" s="192" t="s">
        <v>355</v>
      </c>
      <c r="D20" s="197">
        <v>1</v>
      </c>
      <c r="E20" s="198">
        <v>1</v>
      </c>
      <c r="F20" s="1"/>
      <c r="G20" s="1"/>
      <c r="H20" s="1"/>
      <c r="I20" s="1"/>
      <c r="J20" s="2" t="b">
        <f t="shared" si="0"/>
        <v>1</v>
      </c>
    </row>
    <row r="21" spans="1:10" ht="15.75" customHeight="1" x14ac:dyDescent="0.25">
      <c r="A21" s="192" t="s">
        <v>414</v>
      </c>
      <c r="B21" s="192" t="s">
        <v>870</v>
      </c>
      <c r="C21" s="192" t="s">
        <v>872</v>
      </c>
      <c r="D21" s="197">
        <v>0</v>
      </c>
      <c r="E21" s="198">
        <v>3</v>
      </c>
      <c r="F21" s="1"/>
      <c r="G21" s="1"/>
      <c r="H21" s="1"/>
      <c r="I21" s="1"/>
      <c r="J21" s="2" t="b">
        <f t="shared" si="0"/>
        <v>0</v>
      </c>
    </row>
    <row r="22" spans="1:10" ht="15.75" customHeight="1" x14ac:dyDescent="0.25">
      <c r="A22" s="199"/>
      <c r="B22" s="192" t="s">
        <v>887</v>
      </c>
      <c r="C22" s="192" t="s">
        <v>889</v>
      </c>
      <c r="D22" s="197">
        <v>1</v>
      </c>
      <c r="E22" s="198">
        <v>1</v>
      </c>
      <c r="F22" s="1"/>
      <c r="G22" s="1"/>
      <c r="H22" s="1"/>
      <c r="I22" s="1"/>
      <c r="J22" s="2" t="b">
        <f t="shared" si="0"/>
        <v>1</v>
      </c>
    </row>
    <row r="23" spans="1:10" ht="15.75" customHeight="1" x14ac:dyDescent="0.25">
      <c r="A23" s="199"/>
      <c r="B23" s="192" t="s">
        <v>416</v>
      </c>
      <c r="C23" s="192" t="s">
        <v>418</v>
      </c>
      <c r="D23" s="197">
        <v>7</v>
      </c>
      <c r="E23" s="198">
        <v>7</v>
      </c>
      <c r="F23" s="1"/>
      <c r="G23" s="1"/>
      <c r="H23" s="1"/>
      <c r="I23" s="1"/>
      <c r="J23" s="2" t="b">
        <f t="shared" si="0"/>
        <v>1</v>
      </c>
    </row>
    <row r="24" spans="1:10" ht="15.75" customHeight="1" x14ac:dyDescent="0.25">
      <c r="A24" s="199"/>
      <c r="B24" s="192" t="s">
        <v>455</v>
      </c>
      <c r="C24" s="192" t="s">
        <v>457</v>
      </c>
      <c r="D24" s="197">
        <v>17</v>
      </c>
      <c r="E24" s="198">
        <v>17</v>
      </c>
      <c r="F24" s="1"/>
      <c r="G24" s="1"/>
      <c r="H24" s="1"/>
      <c r="I24" s="1"/>
      <c r="J24" s="2" t="b">
        <f t="shared" si="0"/>
        <v>1</v>
      </c>
    </row>
    <row r="25" spans="1:10" ht="15.75" customHeight="1" x14ac:dyDescent="0.25">
      <c r="A25" s="199"/>
      <c r="B25" s="192" t="s">
        <v>526</v>
      </c>
      <c r="C25" s="192" t="s">
        <v>528</v>
      </c>
      <c r="D25" s="197">
        <v>3</v>
      </c>
      <c r="E25" s="198">
        <v>3</v>
      </c>
      <c r="F25" s="1"/>
      <c r="G25" s="1"/>
      <c r="H25" s="1"/>
      <c r="I25" s="1"/>
      <c r="J25" s="2" t="b">
        <f t="shared" si="0"/>
        <v>1</v>
      </c>
    </row>
    <row r="26" spans="1:10" ht="15.75" customHeight="1" x14ac:dyDescent="0.25">
      <c r="A26" s="199"/>
      <c r="B26" s="192" t="s">
        <v>545</v>
      </c>
      <c r="C26" s="192" t="s">
        <v>547</v>
      </c>
      <c r="D26" s="197">
        <v>11</v>
      </c>
      <c r="E26" s="198">
        <v>11</v>
      </c>
      <c r="F26" s="1"/>
      <c r="G26" s="1"/>
      <c r="H26" s="1"/>
      <c r="I26" s="1"/>
      <c r="J26" s="2" t="b">
        <f t="shared" si="0"/>
        <v>1</v>
      </c>
    </row>
    <row r="27" spans="1:10" ht="15.75" customHeight="1" x14ac:dyDescent="0.25">
      <c r="A27" s="199"/>
      <c r="B27" s="192" t="s">
        <v>587</v>
      </c>
      <c r="C27" s="192" t="s">
        <v>589</v>
      </c>
      <c r="D27" s="197">
        <v>1</v>
      </c>
      <c r="E27" s="198">
        <v>1</v>
      </c>
      <c r="F27" s="1"/>
      <c r="G27" s="1"/>
      <c r="H27" s="1"/>
      <c r="I27" s="1"/>
      <c r="J27" s="2" t="b">
        <f t="shared" si="0"/>
        <v>1</v>
      </c>
    </row>
    <row r="28" spans="1:10" ht="15.75" customHeight="1" x14ac:dyDescent="0.25">
      <c r="A28" s="199"/>
      <c r="B28" s="192" t="s">
        <v>597</v>
      </c>
      <c r="C28" s="192" t="s">
        <v>599</v>
      </c>
      <c r="D28" s="197">
        <v>2</v>
      </c>
      <c r="E28" s="198">
        <v>2</v>
      </c>
      <c r="F28" s="1"/>
      <c r="G28" s="1"/>
      <c r="H28" s="1"/>
      <c r="I28" s="1"/>
      <c r="J28" s="2" t="b">
        <f t="shared" si="0"/>
        <v>1</v>
      </c>
    </row>
    <row r="29" spans="1:10" ht="15.75" customHeight="1" x14ac:dyDescent="0.25">
      <c r="A29" s="199"/>
      <c r="B29" s="192" t="s">
        <v>610</v>
      </c>
      <c r="C29" s="192" t="s">
        <v>612</v>
      </c>
      <c r="D29" s="197">
        <v>1</v>
      </c>
      <c r="E29" s="198">
        <v>1</v>
      </c>
      <c r="F29" s="1"/>
      <c r="G29" s="1"/>
      <c r="H29" s="1"/>
      <c r="I29" s="1"/>
      <c r="J29" s="2" t="b">
        <f t="shared" si="0"/>
        <v>1</v>
      </c>
    </row>
    <row r="30" spans="1:10" ht="15.75" customHeight="1" x14ac:dyDescent="0.25">
      <c r="A30" s="199"/>
      <c r="B30" s="192" t="s">
        <v>618</v>
      </c>
      <c r="C30" s="192" t="s">
        <v>620</v>
      </c>
      <c r="D30" s="197">
        <v>1</v>
      </c>
      <c r="E30" s="198">
        <v>1</v>
      </c>
      <c r="F30" s="1"/>
      <c r="G30" s="1"/>
      <c r="H30" s="1"/>
      <c r="I30" s="1"/>
      <c r="J30" s="2" t="b">
        <f t="shared" si="0"/>
        <v>1</v>
      </c>
    </row>
    <row r="31" spans="1:10" ht="15.75" customHeight="1" x14ac:dyDescent="0.25">
      <c r="A31" s="199"/>
      <c r="B31" s="192" t="s">
        <v>628</v>
      </c>
      <c r="C31" s="192" t="s">
        <v>630</v>
      </c>
      <c r="D31" s="197">
        <v>3</v>
      </c>
      <c r="E31" s="198">
        <v>3</v>
      </c>
      <c r="F31" s="1"/>
      <c r="G31" s="1"/>
      <c r="H31" s="1"/>
      <c r="I31" s="1"/>
      <c r="J31" s="2" t="b">
        <f t="shared" si="0"/>
        <v>1</v>
      </c>
    </row>
    <row r="32" spans="1:10" ht="15.75" customHeight="1" x14ac:dyDescent="0.25">
      <c r="A32" s="199"/>
      <c r="B32" s="192" t="s">
        <v>647</v>
      </c>
      <c r="C32" s="192" t="s">
        <v>649</v>
      </c>
      <c r="D32" s="197">
        <v>5</v>
      </c>
      <c r="E32" s="198">
        <v>5</v>
      </c>
      <c r="F32" s="1"/>
      <c r="G32" s="1"/>
      <c r="H32" s="1"/>
      <c r="I32" s="1"/>
      <c r="J32" s="2" t="b">
        <f t="shared" si="0"/>
        <v>1</v>
      </c>
    </row>
    <row r="33" spans="1:10" ht="15.75" customHeight="1" x14ac:dyDescent="0.25">
      <c r="A33" s="199"/>
      <c r="B33" s="192" t="s">
        <v>668</v>
      </c>
      <c r="C33" s="192" t="s">
        <v>670</v>
      </c>
      <c r="D33" s="197">
        <v>0</v>
      </c>
      <c r="E33" s="198">
        <v>3</v>
      </c>
      <c r="F33" s="1"/>
      <c r="G33" s="1"/>
      <c r="H33" s="1"/>
      <c r="I33" s="1"/>
      <c r="J33" s="2" t="b">
        <f t="shared" si="0"/>
        <v>0</v>
      </c>
    </row>
    <row r="34" spans="1:10" ht="15.75" customHeight="1" x14ac:dyDescent="0.25">
      <c r="A34" s="199"/>
      <c r="B34" s="192" t="s">
        <v>686</v>
      </c>
      <c r="C34" s="192" t="s">
        <v>688</v>
      </c>
      <c r="D34" s="197">
        <v>5</v>
      </c>
      <c r="E34" s="198">
        <v>5</v>
      </c>
      <c r="F34" s="1"/>
      <c r="G34" s="1"/>
      <c r="H34" s="1"/>
      <c r="I34" s="1"/>
      <c r="J34" s="2" t="b">
        <f t="shared" si="0"/>
        <v>1</v>
      </c>
    </row>
    <row r="35" spans="1:10" ht="15.75" customHeight="1" x14ac:dyDescent="0.25">
      <c r="A35" s="199"/>
      <c r="B35" s="192" t="s">
        <v>717</v>
      </c>
      <c r="C35" s="192" t="s">
        <v>719</v>
      </c>
      <c r="D35" s="197">
        <v>18</v>
      </c>
      <c r="E35" s="198">
        <v>18</v>
      </c>
      <c r="F35" s="1"/>
      <c r="G35" s="1"/>
      <c r="H35" s="1"/>
      <c r="I35" s="1"/>
      <c r="J35" s="2" t="b">
        <f t="shared" si="0"/>
        <v>1</v>
      </c>
    </row>
    <row r="36" spans="1:10" ht="15.75" customHeight="1" x14ac:dyDescent="0.25">
      <c r="A36" s="199"/>
      <c r="B36" s="192" t="s">
        <v>793</v>
      </c>
      <c r="C36" s="192" t="s">
        <v>795</v>
      </c>
      <c r="D36" s="197">
        <v>10</v>
      </c>
      <c r="E36" s="198">
        <v>10</v>
      </c>
      <c r="F36" s="1"/>
      <c r="G36" s="1"/>
      <c r="H36" s="1"/>
      <c r="I36" s="1"/>
      <c r="J36" s="2" t="b">
        <f t="shared" si="0"/>
        <v>1</v>
      </c>
    </row>
    <row r="37" spans="1:10" ht="15.75" customHeight="1" x14ac:dyDescent="0.25">
      <c r="A37" s="199"/>
      <c r="B37" s="192" t="s">
        <v>834</v>
      </c>
      <c r="C37" s="192" t="s">
        <v>836</v>
      </c>
      <c r="D37" s="197">
        <v>1</v>
      </c>
      <c r="E37" s="198">
        <v>3</v>
      </c>
      <c r="F37" s="1"/>
      <c r="G37" s="1"/>
      <c r="H37" s="1"/>
      <c r="I37" s="1"/>
      <c r="J37" s="2" t="b">
        <f t="shared" si="0"/>
        <v>0</v>
      </c>
    </row>
    <row r="38" spans="1:10" ht="15.75" customHeight="1" x14ac:dyDescent="0.25">
      <c r="A38" s="199"/>
      <c r="B38" s="199"/>
      <c r="C38" s="200" t="s">
        <v>850</v>
      </c>
      <c r="D38" s="201">
        <v>0</v>
      </c>
      <c r="E38" s="202">
        <v>2</v>
      </c>
      <c r="F38" s="1"/>
      <c r="G38" s="1"/>
      <c r="H38" s="1"/>
      <c r="I38" s="1"/>
      <c r="J38" s="2" t="b">
        <f t="shared" si="0"/>
        <v>0</v>
      </c>
    </row>
    <row r="39" spans="1:10" ht="15.75" customHeight="1" x14ac:dyDescent="0.25">
      <c r="A39" s="192" t="s">
        <v>910</v>
      </c>
      <c r="B39" s="192" t="s">
        <v>1043</v>
      </c>
      <c r="C39" s="192" t="s">
        <v>1045</v>
      </c>
      <c r="D39" s="197">
        <v>2</v>
      </c>
      <c r="E39" s="198">
        <v>2</v>
      </c>
      <c r="F39" s="1"/>
      <c r="G39" s="1"/>
      <c r="H39" s="1"/>
      <c r="I39" s="1"/>
      <c r="J39" s="2" t="b">
        <f t="shared" si="0"/>
        <v>1</v>
      </c>
    </row>
    <row r="40" spans="1:10" ht="15.75" customHeight="1" x14ac:dyDescent="0.25">
      <c r="A40" s="199"/>
      <c r="B40" s="192" t="s">
        <v>1058</v>
      </c>
      <c r="C40" s="192" t="s">
        <v>1060</v>
      </c>
      <c r="D40" s="197">
        <v>2</v>
      </c>
      <c r="E40" s="198">
        <v>2</v>
      </c>
      <c r="F40" s="1"/>
      <c r="G40" s="1"/>
      <c r="H40" s="1"/>
      <c r="I40" s="1"/>
      <c r="J40" s="2" t="b">
        <f t="shared" si="0"/>
        <v>1</v>
      </c>
    </row>
    <row r="41" spans="1:10" ht="15.75" customHeight="1" x14ac:dyDescent="0.25">
      <c r="A41" s="199"/>
      <c r="B41" s="192" t="s">
        <v>1068</v>
      </c>
      <c r="C41" s="192" t="s">
        <v>1070</v>
      </c>
      <c r="D41" s="197">
        <v>2</v>
      </c>
      <c r="E41" s="198">
        <v>3</v>
      </c>
      <c r="F41" s="1"/>
      <c r="G41" s="1"/>
      <c r="H41" s="1"/>
      <c r="I41" s="1"/>
      <c r="J41" s="2" t="b">
        <f t="shared" si="0"/>
        <v>0</v>
      </c>
    </row>
    <row r="42" spans="1:10" ht="15.75" customHeight="1" x14ac:dyDescent="0.25">
      <c r="A42" s="199"/>
      <c r="B42" s="192" t="s">
        <v>1103</v>
      </c>
      <c r="C42" s="192" t="s">
        <v>1153</v>
      </c>
      <c r="D42" s="197">
        <v>2</v>
      </c>
      <c r="E42" s="198">
        <v>2</v>
      </c>
      <c r="F42" s="1"/>
      <c r="G42" s="1"/>
      <c r="H42" s="1"/>
      <c r="I42" s="1"/>
      <c r="J42" s="2" t="b">
        <f t="shared" si="0"/>
        <v>1</v>
      </c>
    </row>
    <row r="43" spans="1:10" ht="15.75" customHeight="1" x14ac:dyDescent="0.25">
      <c r="A43" s="199"/>
      <c r="B43" s="192" t="s">
        <v>1104</v>
      </c>
      <c r="C43" s="192" t="s">
        <v>1156</v>
      </c>
      <c r="D43" s="197">
        <v>1</v>
      </c>
      <c r="E43" s="198">
        <v>5</v>
      </c>
      <c r="F43" s="1"/>
      <c r="G43" s="1"/>
      <c r="H43" s="1"/>
      <c r="I43" s="1"/>
      <c r="J43" s="2" t="b">
        <f t="shared" si="0"/>
        <v>0</v>
      </c>
    </row>
    <row r="44" spans="1:10" ht="15.75" customHeight="1" x14ac:dyDescent="0.25">
      <c r="A44" s="199"/>
      <c r="B44" s="192" t="s">
        <v>1085</v>
      </c>
      <c r="C44" s="192" t="s">
        <v>1087</v>
      </c>
      <c r="D44" s="197">
        <v>5</v>
      </c>
      <c r="E44" s="198">
        <v>7</v>
      </c>
      <c r="F44" s="1"/>
      <c r="G44" s="1"/>
      <c r="H44" s="1"/>
      <c r="I44" s="1"/>
      <c r="J44" s="2" t="b">
        <f t="shared" si="0"/>
        <v>0</v>
      </c>
    </row>
    <row r="45" spans="1:10" ht="15.75" customHeight="1" x14ac:dyDescent="0.25">
      <c r="A45" s="199"/>
      <c r="B45" s="192" t="s">
        <v>1105</v>
      </c>
      <c r="C45" s="192" t="s">
        <v>1160</v>
      </c>
      <c r="D45" s="197">
        <v>0</v>
      </c>
      <c r="E45" s="198">
        <v>5</v>
      </c>
      <c r="F45" s="1"/>
      <c r="G45" s="1"/>
      <c r="H45" s="1"/>
      <c r="I45" s="1"/>
      <c r="J45" s="2" t="b">
        <f t="shared" si="0"/>
        <v>0</v>
      </c>
    </row>
    <row r="46" spans="1:10" ht="15.75" customHeight="1" x14ac:dyDescent="0.25">
      <c r="A46" s="199"/>
      <c r="B46" s="192" t="s">
        <v>956</v>
      </c>
      <c r="C46" s="192" t="s">
        <v>958</v>
      </c>
      <c r="D46" s="197">
        <v>1</v>
      </c>
      <c r="E46" s="198">
        <v>1</v>
      </c>
      <c r="F46" s="1"/>
      <c r="G46" s="1"/>
      <c r="H46" s="1"/>
      <c r="I46" s="1"/>
      <c r="J46" s="2" t="b">
        <f t="shared" si="0"/>
        <v>1</v>
      </c>
    </row>
    <row r="47" spans="1:10" ht="15.75" customHeight="1" x14ac:dyDescent="0.25">
      <c r="A47" s="199"/>
      <c r="B47" s="192" t="s">
        <v>912</v>
      </c>
      <c r="C47" s="192" t="s">
        <v>914</v>
      </c>
      <c r="D47" s="197">
        <v>0</v>
      </c>
      <c r="E47" s="198">
        <v>3</v>
      </c>
      <c r="F47" s="1"/>
      <c r="G47" s="1"/>
      <c r="H47" s="1"/>
      <c r="I47" s="1"/>
      <c r="J47" s="2" t="b">
        <f t="shared" si="0"/>
        <v>0</v>
      </c>
    </row>
    <row r="48" spans="1:10" ht="15.75" customHeight="1" x14ac:dyDescent="0.25">
      <c r="A48" s="199"/>
      <c r="B48" s="199"/>
      <c r="C48" s="200" t="s">
        <v>920</v>
      </c>
      <c r="D48" s="201">
        <v>0</v>
      </c>
      <c r="E48" s="202">
        <v>3</v>
      </c>
      <c r="F48" s="1"/>
      <c r="G48" s="1"/>
      <c r="H48" s="1"/>
      <c r="I48" s="1"/>
      <c r="J48" s="2" t="b">
        <f t="shared" si="0"/>
        <v>0</v>
      </c>
    </row>
    <row r="49" spans="1:10" ht="15.75" customHeight="1" x14ac:dyDescent="0.25">
      <c r="A49" s="199"/>
      <c r="B49" s="192" t="s">
        <v>935</v>
      </c>
      <c r="C49" s="192" t="s">
        <v>937</v>
      </c>
      <c r="D49" s="197">
        <v>1</v>
      </c>
      <c r="E49" s="198">
        <v>1</v>
      </c>
      <c r="F49" s="1"/>
      <c r="G49" s="1"/>
      <c r="H49" s="1"/>
      <c r="I49" s="1"/>
      <c r="J49" s="2" t="b">
        <f t="shared" si="0"/>
        <v>1</v>
      </c>
    </row>
    <row r="50" spans="1:10" ht="15.75" customHeight="1" x14ac:dyDescent="0.25">
      <c r="A50" s="199"/>
      <c r="B50" s="192" t="s">
        <v>949</v>
      </c>
      <c r="C50" s="192" t="s">
        <v>951</v>
      </c>
      <c r="D50" s="197">
        <v>0</v>
      </c>
      <c r="E50" s="198">
        <v>1</v>
      </c>
      <c r="F50" s="1"/>
      <c r="G50" s="1"/>
      <c r="H50" s="1"/>
      <c r="I50" s="1"/>
      <c r="J50" s="2" t="b">
        <f t="shared" si="0"/>
        <v>0</v>
      </c>
    </row>
    <row r="51" spans="1:10" ht="15.75" customHeight="1" x14ac:dyDescent="0.25">
      <c r="A51" s="199"/>
      <c r="B51" s="192" t="s">
        <v>966</v>
      </c>
      <c r="C51" s="192" t="s">
        <v>968</v>
      </c>
      <c r="D51" s="197">
        <v>0</v>
      </c>
      <c r="E51" s="198">
        <v>2</v>
      </c>
      <c r="F51" s="1"/>
      <c r="G51" s="1"/>
      <c r="H51" s="1"/>
      <c r="I51" s="1"/>
      <c r="J51" s="2" t="b">
        <f t="shared" si="0"/>
        <v>0</v>
      </c>
    </row>
    <row r="52" spans="1:10" ht="15.75" customHeight="1" x14ac:dyDescent="0.25">
      <c r="A52" s="199"/>
      <c r="B52" s="192" t="s">
        <v>978</v>
      </c>
      <c r="C52" s="192" t="s">
        <v>980</v>
      </c>
      <c r="D52" s="197">
        <v>0</v>
      </c>
      <c r="E52" s="198">
        <v>2</v>
      </c>
      <c r="F52" s="1"/>
      <c r="G52" s="1"/>
      <c r="H52" s="1"/>
      <c r="I52" s="1"/>
      <c r="J52" s="2" t="b">
        <f t="shared" si="0"/>
        <v>0</v>
      </c>
    </row>
    <row r="53" spans="1:10" ht="15.75" customHeight="1" x14ac:dyDescent="0.25">
      <c r="A53" s="199"/>
      <c r="B53" s="192" t="s">
        <v>995</v>
      </c>
      <c r="C53" s="192" t="s">
        <v>997</v>
      </c>
      <c r="D53" s="197">
        <v>0</v>
      </c>
      <c r="E53" s="198">
        <v>2</v>
      </c>
      <c r="F53" s="1"/>
      <c r="G53" s="1"/>
      <c r="H53" s="1"/>
      <c r="I53" s="1"/>
      <c r="J53" s="2" t="b">
        <f t="shared" si="0"/>
        <v>0</v>
      </c>
    </row>
    <row r="54" spans="1:10" ht="15.75" customHeight="1" x14ac:dyDescent="0.25">
      <c r="A54" s="199"/>
      <c r="B54" s="192" t="s">
        <v>1010</v>
      </c>
      <c r="C54" s="192" t="s">
        <v>1012</v>
      </c>
      <c r="D54" s="197">
        <v>0</v>
      </c>
      <c r="E54" s="198">
        <v>5</v>
      </c>
      <c r="F54" s="1"/>
      <c r="G54" s="1"/>
      <c r="H54" s="1"/>
      <c r="I54" s="1"/>
      <c r="J54" s="2" t="b">
        <f t="shared" si="0"/>
        <v>0</v>
      </c>
    </row>
    <row r="55" spans="1:10" ht="15.75" customHeight="1" x14ac:dyDescent="0.25">
      <c r="A55" s="199"/>
      <c r="B55" s="192" t="s">
        <v>1108</v>
      </c>
      <c r="C55" s="192" t="s">
        <v>1185</v>
      </c>
      <c r="D55" s="197">
        <v>0</v>
      </c>
      <c r="E55" s="198">
        <v>1</v>
      </c>
      <c r="F55" s="1"/>
      <c r="G55" s="1"/>
      <c r="H55" s="1"/>
      <c r="I55" s="1"/>
      <c r="J55" s="2" t="b">
        <f t="shared" si="0"/>
        <v>0</v>
      </c>
    </row>
    <row r="56" spans="1:10" ht="15.75" customHeight="1" x14ac:dyDescent="0.25">
      <c r="A56" s="199"/>
      <c r="B56" s="192" t="s">
        <v>1109</v>
      </c>
      <c r="C56" s="192" t="s">
        <v>1187</v>
      </c>
      <c r="D56" s="197">
        <v>0</v>
      </c>
      <c r="E56" s="198">
        <v>2</v>
      </c>
      <c r="F56" s="1"/>
      <c r="G56" s="1"/>
      <c r="H56" s="1"/>
      <c r="I56" s="1"/>
      <c r="J56" s="2" t="b">
        <f t="shared" si="0"/>
        <v>0</v>
      </c>
    </row>
    <row r="57" spans="1:10" ht="15.75" customHeight="1" x14ac:dyDescent="0.25">
      <c r="A57" s="199"/>
      <c r="B57" s="192" t="s">
        <v>1110</v>
      </c>
      <c r="C57" s="192" t="s">
        <v>1188</v>
      </c>
      <c r="D57" s="197">
        <v>0</v>
      </c>
      <c r="E57" s="198">
        <v>2</v>
      </c>
      <c r="F57" s="1"/>
      <c r="G57" s="1"/>
      <c r="H57" s="1"/>
      <c r="I57" s="1"/>
      <c r="J57" s="2" t="b">
        <f t="shared" si="0"/>
        <v>0</v>
      </c>
    </row>
    <row r="58" spans="1:10" ht="15.75" customHeight="1" x14ac:dyDescent="0.25">
      <c r="A58" s="199"/>
      <c r="B58" s="192" t="s">
        <v>1111</v>
      </c>
      <c r="C58" s="192" t="s">
        <v>1189</v>
      </c>
      <c r="D58" s="197">
        <v>0</v>
      </c>
      <c r="E58" s="198">
        <v>3</v>
      </c>
      <c r="F58" s="1"/>
      <c r="G58" s="1"/>
      <c r="H58" s="1"/>
      <c r="I58" s="1"/>
      <c r="J58" s="2" t="b">
        <f t="shared" si="0"/>
        <v>0</v>
      </c>
    </row>
    <row r="59" spans="1:10" ht="15.75" customHeight="1" x14ac:dyDescent="0.25">
      <c r="A59" s="199"/>
      <c r="B59" s="192" t="s">
        <v>1112</v>
      </c>
      <c r="C59" s="192" t="s">
        <v>1190</v>
      </c>
      <c r="D59" s="197">
        <v>2</v>
      </c>
      <c r="E59" s="198">
        <v>2</v>
      </c>
      <c r="F59" s="1"/>
      <c r="G59" s="1"/>
      <c r="H59" s="1"/>
      <c r="I59" s="1"/>
      <c r="J59" s="2" t="b">
        <f t="shared" si="0"/>
        <v>1</v>
      </c>
    </row>
    <row r="60" spans="1:10" ht="15.75" customHeight="1" x14ac:dyDescent="0.25">
      <c r="A60" s="199"/>
      <c r="B60" s="192" t="s">
        <v>1113</v>
      </c>
      <c r="C60" s="192" t="s">
        <v>1191</v>
      </c>
      <c r="D60" s="197">
        <v>0</v>
      </c>
      <c r="E60" s="198">
        <v>3</v>
      </c>
      <c r="F60" s="1"/>
      <c r="G60" s="1"/>
      <c r="H60" s="1"/>
      <c r="I60" s="1"/>
      <c r="J60" s="2" t="b">
        <f t="shared" si="0"/>
        <v>0</v>
      </c>
    </row>
    <row r="61" spans="1:10" ht="15.75" customHeight="1" x14ac:dyDescent="0.25">
      <c r="A61" s="192" t="s">
        <v>1116</v>
      </c>
      <c r="B61" s="192" t="s">
        <v>1117</v>
      </c>
      <c r="C61" s="192" t="s">
        <v>1192</v>
      </c>
      <c r="D61" s="197">
        <v>0</v>
      </c>
      <c r="E61" s="198">
        <v>2</v>
      </c>
      <c r="F61" s="1"/>
      <c r="G61" s="1"/>
      <c r="H61" s="1"/>
      <c r="I61" s="1"/>
      <c r="J61" s="2" t="b">
        <f t="shared" si="0"/>
        <v>0</v>
      </c>
    </row>
    <row r="62" spans="1:10" ht="15.75" customHeight="1" x14ac:dyDescent="0.25">
      <c r="A62" s="199"/>
      <c r="B62" s="199"/>
      <c r="C62" s="200" t="s">
        <v>1193</v>
      </c>
      <c r="D62" s="201">
        <v>0</v>
      </c>
      <c r="E62" s="202">
        <v>3</v>
      </c>
      <c r="F62" s="1"/>
      <c r="G62" s="1"/>
      <c r="H62" s="1"/>
      <c r="I62" s="1"/>
      <c r="J62" s="2" t="b">
        <f t="shared" si="0"/>
        <v>0</v>
      </c>
    </row>
    <row r="63" spans="1:10" ht="15.75" customHeight="1" x14ac:dyDescent="0.25">
      <c r="A63" s="199"/>
      <c r="B63" s="192" t="s">
        <v>1118</v>
      </c>
      <c r="C63" s="192" t="s">
        <v>1194</v>
      </c>
      <c r="D63" s="197">
        <v>0</v>
      </c>
      <c r="E63" s="198">
        <v>3</v>
      </c>
      <c r="F63" s="1"/>
      <c r="G63" s="1"/>
      <c r="H63" s="1"/>
      <c r="I63" s="1"/>
      <c r="J63" s="2" t="b">
        <f t="shared" si="0"/>
        <v>0</v>
      </c>
    </row>
    <row r="64" spans="1:10" ht="15.75" customHeight="1" x14ac:dyDescent="0.25">
      <c r="A64" s="199"/>
      <c r="B64" s="192" t="s">
        <v>1120</v>
      </c>
      <c r="C64" s="192" t="s">
        <v>1195</v>
      </c>
      <c r="D64" s="197">
        <v>0</v>
      </c>
      <c r="E64" s="198">
        <v>14</v>
      </c>
      <c r="F64" s="1"/>
      <c r="G64" s="1"/>
      <c r="H64" s="1"/>
      <c r="I64" s="1"/>
      <c r="J64" s="2" t="b">
        <f t="shared" si="0"/>
        <v>0</v>
      </c>
    </row>
    <row r="65" spans="1:10" ht="15.75" customHeight="1" x14ac:dyDescent="0.25">
      <c r="A65" s="199"/>
      <c r="B65" s="192" t="s">
        <v>1121</v>
      </c>
      <c r="C65" s="192" t="s">
        <v>1196</v>
      </c>
      <c r="D65" s="197">
        <v>0</v>
      </c>
      <c r="E65" s="198">
        <v>1</v>
      </c>
      <c r="F65" s="1"/>
      <c r="G65" s="1"/>
      <c r="H65" s="1"/>
      <c r="I65" s="1"/>
      <c r="J65" s="2" t="b">
        <f t="shared" si="0"/>
        <v>0</v>
      </c>
    </row>
    <row r="66" spans="1:10" ht="15.75" customHeight="1" x14ac:dyDescent="0.25">
      <c r="A66" s="199"/>
      <c r="B66" s="192" t="s">
        <v>1123</v>
      </c>
      <c r="C66" s="192" t="s">
        <v>1197</v>
      </c>
      <c r="D66" s="197">
        <v>21</v>
      </c>
      <c r="E66" s="198">
        <v>22</v>
      </c>
      <c r="F66" s="1"/>
      <c r="G66" s="1"/>
      <c r="H66" s="1"/>
      <c r="I66" s="1"/>
      <c r="J66" s="2" t="b">
        <f t="shared" si="0"/>
        <v>0</v>
      </c>
    </row>
    <row r="67" spans="1:10" ht="15.75" customHeight="1" x14ac:dyDescent="0.25">
      <c r="A67" s="199"/>
      <c r="B67" s="192" t="s">
        <v>1124</v>
      </c>
      <c r="C67" s="192" t="s">
        <v>1198</v>
      </c>
      <c r="D67" s="197">
        <v>12</v>
      </c>
      <c r="E67" s="198">
        <v>23</v>
      </c>
      <c r="F67" s="1"/>
      <c r="G67" s="1"/>
      <c r="H67" s="1"/>
      <c r="I67" s="1"/>
      <c r="J67" s="2" t="b">
        <f t="shared" si="0"/>
        <v>0</v>
      </c>
    </row>
    <row r="68" spans="1:10" ht="15.75" customHeight="1" x14ac:dyDescent="0.25">
      <c r="A68" s="192" t="s">
        <v>1125</v>
      </c>
      <c r="B68" s="192" t="s">
        <v>1126</v>
      </c>
      <c r="C68" s="192" t="s">
        <v>1199</v>
      </c>
      <c r="D68" s="197">
        <v>8</v>
      </c>
      <c r="E68" s="198">
        <v>8</v>
      </c>
      <c r="F68" s="1"/>
      <c r="G68" s="1"/>
      <c r="H68" s="1"/>
      <c r="I68" s="1"/>
      <c r="J68" s="2" t="b">
        <f t="shared" si="0"/>
        <v>1</v>
      </c>
    </row>
    <row r="69" spans="1:10" ht="15.75" customHeight="1" x14ac:dyDescent="0.25">
      <c r="A69" s="199"/>
      <c r="B69" s="192" t="s">
        <v>1127</v>
      </c>
      <c r="C69" s="192" t="s">
        <v>1202</v>
      </c>
      <c r="D69" s="197">
        <v>6</v>
      </c>
      <c r="E69" s="198">
        <v>10</v>
      </c>
      <c r="F69" s="1"/>
      <c r="G69" s="1"/>
      <c r="H69" s="1"/>
      <c r="I69" s="1"/>
      <c r="J69" s="2" t="b">
        <f t="shared" si="0"/>
        <v>0</v>
      </c>
    </row>
    <row r="70" spans="1:10" ht="15.75" customHeight="1" x14ac:dyDescent="0.25">
      <c r="A70" s="199"/>
      <c r="B70" s="192" t="s">
        <v>1128</v>
      </c>
      <c r="C70" s="192" t="s">
        <v>1204</v>
      </c>
      <c r="D70" s="197">
        <v>4</v>
      </c>
      <c r="E70" s="198">
        <v>4</v>
      </c>
      <c r="F70" s="1"/>
      <c r="G70" s="1"/>
      <c r="H70" s="1"/>
      <c r="I70" s="1"/>
      <c r="J70" s="2" t="b">
        <f t="shared" si="0"/>
        <v>1</v>
      </c>
    </row>
    <row r="71" spans="1:10" ht="15.75" customHeight="1" x14ac:dyDescent="0.25">
      <c r="A71" s="199"/>
      <c r="B71" s="192" t="s">
        <v>1129</v>
      </c>
      <c r="C71" s="192" t="s">
        <v>1205</v>
      </c>
      <c r="D71" s="197">
        <v>3</v>
      </c>
      <c r="E71" s="198">
        <v>3</v>
      </c>
      <c r="F71" s="1"/>
      <c r="G71" s="1"/>
      <c r="H71" s="1"/>
      <c r="I71" s="1"/>
      <c r="J71" s="2" t="b">
        <f t="shared" si="0"/>
        <v>1</v>
      </c>
    </row>
    <row r="72" spans="1:10" ht="15.75" customHeight="1" x14ac:dyDescent="0.25">
      <c r="A72" s="199"/>
      <c r="B72" s="192" t="s">
        <v>1130</v>
      </c>
      <c r="C72" s="192" t="s">
        <v>1206</v>
      </c>
      <c r="D72" s="197">
        <v>6</v>
      </c>
      <c r="E72" s="198">
        <v>7</v>
      </c>
      <c r="F72" s="1"/>
      <c r="G72" s="1"/>
      <c r="H72" s="1"/>
      <c r="I72" s="1"/>
      <c r="J72" s="2" t="b">
        <f t="shared" si="0"/>
        <v>0</v>
      </c>
    </row>
    <row r="73" spans="1:10" ht="15.75" customHeight="1" x14ac:dyDescent="0.25">
      <c r="A73" s="199"/>
      <c r="B73" s="192" t="s">
        <v>1131</v>
      </c>
      <c r="C73" s="192" t="s">
        <v>1207</v>
      </c>
      <c r="D73" s="197">
        <v>6</v>
      </c>
      <c r="E73" s="198">
        <v>6</v>
      </c>
      <c r="F73" s="1"/>
      <c r="G73" s="1"/>
      <c r="H73" s="1"/>
      <c r="I73" s="1"/>
      <c r="J73" s="2" t="b">
        <f t="shared" si="0"/>
        <v>1</v>
      </c>
    </row>
    <row r="74" spans="1:10" ht="15.75" customHeight="1" x14ac:dyDescent="0.25">
      <c r="A74" s="199"/>
      <c r="B74" s="192" t="s">
        <v>1132</v>
      </c>
      <c r="C74" s="192" t="s">
        <v>1208</v>
      </c>
      <c r="D74" s="197">
        <v>6</v>
      </c>
      <c r="E74" s="198">
        <v>6</v>
      </c>
      <c r="F74" s="1"/>
      <c r="G74" s="1"/>
      <c r="H74" s="1"/>
      <c r="I74" s="1"/>
      <c r="J74" s="2" t="b">
        <f t="shared" si="0"/>
        <v>1</v>
      </c>
    </row>
    <row r="75" spans="1:10" ht="15.75" customHeight="1" x14ac:dyDescent="0.25">
      <c r="A75" s="199"/>
      <c r="B75" s="192" t="s">
        <v>1133</v>
      </c>
      <c r="C75" s="192" t="s">
        <v>1209</v>
      </c>
      <c r="D75" s="197">
        <v>0</v>
      </c>
      <c r="E75" s="198">
        <v>7</v>
      </c>
      <c r="F75" s="1"/>
      <c r="G75" s="1"/>
      <c r="H75" s="1"/>
      <c r="I75" s="1"/>
      <c r="J75" s="2" t="b">
        <f t="shared" si="0"/>
        <v>0</v>
      </c>
    </row>
    <row r="76" spans="1:10" ht="15.75" customHeight="1" x14ac:dyDescent="0.25">
      <c r="A76" s="199"/>
      <c r="B76" s="192" t="s">
        <v>1134</v>
      </c>
      <c r="C76" s="192" t="s">
        <v>1210</v>
      </c>
      <c r="D76" s="197">
        <v>0</v>
      </c>
      <c r="E76" s="198">
        <v>7</v>
      </c>
      <c r="F76" s="1"/>
      <c r="G76" s="1"/>
      <c r="H76" s="1"/>
      <c r="I76" s="1"/>
      <c r="J76" s="2" t="b">
        <f t="shared" si="0"/>
        <v>0</v>
      </c>
    </row>
    <row r="77" spans="1:10" ht="15.75" customHeight="1" x14ac:dyDescent="0.25">
      <c r="A77" s="199"/>
      <c r="B77" s="192" t="s">
        <v>1135</v>
      </c>
      <c r="C77" s="192" t="s">
        <v>1211</v>
      </c>
      <c r="D77" s="197">
        <v>0</v>
      </c>
      <c r="E77" s="198">
        <v>15</v>
      </c>
      <c r="F77" s="1"/>
      <c r="G77" s="1"/>
      <c r="H77" s="1"/>
      <c r="I77" s="1"/>
      <c r="J77" s="2" t="b">
        <f t="shared" si="0"/>
        <v>0</v>
      </c>
    </row>
    <row r="78" spans="1:10" ht="15.75" customHeight="1" x14ac:dyDescent="0.25">
      <c r="A78" s="199"/>
      <c r="B78" s="192" t="s">
        <v>1136</v>
      </c>
      <c r="C78" s="192" t="s">
        <v>1212</v>
      </c>
      <c r="D78" s="197">
        <v>5</v>
      </c>
      <c r="E78" s="198">
        <v>5</v>
      </c>
      <c r="F78" s="1"/>
      <c r="G78" s="1"/>
      <c r="H78" s="1"/>
      <c r="I78" s="1"/>
      <c r="J78" s="2" t="b">
        <f t="shared" si="0"/>
        <v>1</v>
      </c>
    </row>
    <row r="79" spans="1:10" ht="15.75" customHeight="1" x14ac:dyDescent="0.25">
      <c r="A79" s="199"/>
      <c r="B79" s="192" t="s">
        <v>1137</v>
      </c>
      <c r="C79" s="192" t="s">
        <v>1214</v>
      </c>
      <c r="D79" s="197">
        <v>12</v>
      </c>
      <c r="E79" s="198">
        <v>12</v>
      </c>
      <c r="F79" s="1"/>
      <c r="G79" s="1"/>
      <c r="H79" s="1"/>
      <c r="I79" s="1"/>
      <c r="J79" s="2" t="b">
        <f t="shared" si="0"/>
        <v>1</v>
      </c>
    </row>
    <row r="80" spans="1:10" ht="15.75" customHeight="1" x14ac:dyDescent="0.25">
      <c r="A80" s="199"/>
      <c r="B80" s="192" t="s">
        <v>1138</v>
      </c>
      <c r="C80" s="192" t="s">
        <v>1217</v>
      </c>
      <c r="D80" s="197">
        <v>5</v>
      </c>
      <c r="E80" s="198">
        <v>5</v>
      </c>
      <c r="F80" s="1"/>
      <c r="G80" s="1"/>
      <c r="H80" s="1"/>
      <c r="I80" s="1"/>
      <c r="J80" s="2" t="b">
        <f t="shared" si="0"/>
        <v>1</v>
      </c>
    </row>
    <row r="81" spans="1:10" ht="15.75" customHeight="1" x14ac:dyDescent="0.25">
      <c r="A81" s="199"/>
      <c r="B81" s="192" t="s">
        <v>1139</v>
      </c>
      <c r="C81" s="192" t="s">
        <v>1221</v>
      </c>
      <c r="D81" s="197">
        <v>2</v>
      </c>
      <c r="E81" s="198">
        <v>2</v>
      </c>
      <c r="F81" s="1"/>
      <c r="G81" s="1"/>
      <c r="H81" s="1"/>
      <c r="I81" s="1"/>
      <c r="J81" s="2" t="b">
        <f t="shared" si="0"/>
        <v>1</v>
      </c>
    </row>
    <row r="82" spans="1:10" ht="15.75" customHeight="1" x14ac:dyDescent="0.25">
      <c r="A82" s="199"/>
      <c r="B82" s="192" t="s">
        <v>1140</v>
      </c>
      <c r="C82" s="192" t="s">
        <v>1223</v>
      </c>
      <c r="D82" s="197">
        <v>7</v>
      </c>
      <c r="E82" s="198">
        <v>7</v>
      </c>
      <c r="F82" s="1"/>
      <c r="G82" s="1"/>
      <c r="H82" s="1"/>
      <c r="I82" s="1"/>
      <c r="J82" s="2" t="b">
        <f t="shared" si="0"/>
        <v>1</v>
      </c>
    </row>
    <row r="83" spans="1:10" ht="15.75" customHeight="1" x14ac:dyDescent="0.25">
      <c r="A83" s="199"/>
      <c r="B83" s="199"/>
      <c r="C83" s="200" t="s">
        <v>1224</v>
      </c>
      <c r="D83" s="201">
        <v>4</v>
      </c>
      <c r="E83" s="202">
        <v>4</v>
      </c>
      <c r="F83" s="1"/>
      <c r="G83" s="1"/>
      <c r="H83" s="1"/>
      <c r="I83" s="1"/>
      <c r="J83" s="2" t="b">
        <f t="shared" si="0"/>
        <v>1</v>
      </c>
    </row>
    <row r="84" spans="1:10" ht="15.75" customHeight="1" x14ac:dyDescent="0.25">
      <c r="A84" s="199"/>
      <c r="B84" s="192" t="s">
        <v>1141</v>
      </c>
      <c r="C84" s="192" t="s">
        <v>1226</v>
      </c>
      <c r="D84" s="197">
        <v>5</v>
      </c>
      <c r="E84" s="198">
        <v>5</v>
      </c>
      <c r="F84" s="1"/>
      <c r="G84" s="1"/>
      <c r="H84" s="1"/>
      <c r="I84" s="1"/>
      <c r="J84" s="2" t="b">
        <f t="shared" si="0"/>
        <v>1</v>
      </c>
    </row>
    <row r="85" spans="1:10" ht="15.75" customHeight="1" x14ac:dyDescent="0.25">
      <c r="A85" s="199"/>
      <c r="B85" s="199"/>
      <c r="C85" s="200" t="s">
        <v>1227</v>
      </c>
      <c r="D85" s="201">
        <v>5</v>
      </c>
      <c r="E85" s="202">
        <v>5</v>
      </c>
      <c r="F85" s="1"/>
      <c r="G85" s="1"/>
      <c r="H85" s="1"/>
      <c r="I85" s="1"/>
      <c r="J85" s="2" t="b">
        <f t="shared" si="0"/>
        <v>1</v>
      </c>
    </row>
    <row r="86" spans="1:10" ht="15.75" customHeight="1" x14ac:dyDescent="0.25">
      <c r="A86" s="199"/>
      <c r="B86" s="192" t="s">
        <v>1143</v>
      </c>
      <c r="C86" s="192" t="s">
        <v>1229</v>
      </c>
      <c r="D86" s="197">
        <v>0</v>
      </c>
      <c r="E86" s="198">
        <v>25</v>
      </c>
      <c r="F86" s="1"/>
      <c r="G86" s="1"/>
      <c r="H86" s="1"/>
      <c r="I86" s="1"/>
      <c r="J86" s="2" t="b">
        <f t="shared" si="0"/>
        <v>0</v>
      </c>
    </row>
    <row r="87" spans="1:10" ht="15.75" customHeight="1" x14ac:dyDescent="0.25">
      <c r="A87" s="192" t="s">
        <v>1145</v>
      </c>
      <c r="B87" s="192" t="s">
        <v>1146</v>
      </c>
      <c r="C87" s="192" t="s">
        <v>1233</v>
      </c>
      <c r="D87" s="197">
        <v>0</v>
      </c>
      <c r="E87" s="198">
        <v>1</v>
      </c>
      <c r="F87" s="1"/>
      <c r="G87" s="1"/>
      <c r="H87" s="1"/>
      <c r="I87" s="1"/>
      <c r="J87" s="2" t="b">
        <f t="shared" si="0"/>
        <v>0</v>
      </c>
    </row>
    <row r="88" spans="1:10" ht="15.75" customHeight="1" x14ac:dyDescent="0.25">
      <c r="A88" s="199"/>
      <c r="B88" s="199"/>
      <c r="C88" s="200" t="s">
        <v>1234</v>
      </c>
      <c r="D88" s="201">
        <v>0</v>
      </c>
      <c r="E88" s="202">
        <v>1</v>
      </c>
      <c r="F88" s="1"/>
      <c r="G88" s="1"/>
      <c r="H88" s="1"/>
      <c r="I88" s="1"/>
      <c r="J88" s="2" t="b">
        <f t="shared" si="0"/>
        <v>0</v>
      </c>
    </row>
    <row r="89" spans="1:10" ht="15.75" customHeight="1" x14ac:dyDescent="0.25">
      <c r="A89" s="199"/>
      <c r="B89" s="199"/>
      <c r="C89" s="200" t="s">
        <v>1236</v>
      </c>
      <c r="D89" s="201">
        <v>0</v>
      </c>
      <c r="E89" s="202">
        <v>1</v>
      </c>
      <c r="F89" s="1"/>
      <c r="G89" s="1"/>
      <c r="H89" s="1"/>
      <c r="I89" s="1"/>
      <c r="J89" s="2" t="b">
        <f t="shared" si="0"/>
        <v>0</v>
      </c>
    </row>
    <row r="90" spans="1:10" ht="15.75" customHeight="1" x14ac:dyDescent="0.25">
      <c r="A90" s="199"/>
      <c r="B90" s="192" t="s">
        <v>1148</v>
      </c>
      <c r="C90" s="192" t="s">
        <v>1237</v>
      </c>
      <c r="D90" s="197">
        <v>0</v>
      </c>
      <c r="E90" s="198">
        <v>2</v>
      </c>
      <c r="F90" s="1"/>
      <c r="G90" s="1"/>
      <c r="H90" s="1"/>
      <c r="I90" s="1"/>
      <c r="J90" s="2" t="b">
        <f t="shared" si="0"/>
        <v>0</v>
      </c>
    </row>
    <row r="91" spans="1:10" ht="15.75" customHeight="1" x14ac:dyDescent="0.25">
      <c r="A91" s="199"/>
      <c r="B91" s="192" t="s">
        <v>1149</v>
      </c>
      <c r="C91" s="192" t="s">
        <v>1238</v>
      </c>
      <c r="D91" s="197">
        <v>1</v>
      </c>
      <c r="E91" s="198">
        <v>1</v>
      </c>
      <c r="F91" s="1"/>
      <c r="G91" s="1"/>
      <c r="H91" s="1"/>
      <c r="I91" s="1"/>
      <c r="J91" s="2" t="b">
        <f t="shared" si="0"/>
        <v>1</v>
      </c>
    </row>
    <row r="92" spans="1:10" ht="15.75" customHeight="1" x14ac:dyDescent="0.25">
      <c r="A92" s="199"/>
      <c r="B92" s="199"/>
      <c r="C92" s="200" t="s">
        <v>1241</v>
      </c>
      <c r="D92" s="201">
        <v>1</v>
      </c>
      <c r="E92" s="202">
        <v>1</v>
      </c>
      <c r="F92" s="1"/>
      <c r="G92" s="1"/>
      <c r="H92" s="1"/>
      <c r="I92" s="1"/>
      <c r="J92" s="2" t="b">
        <f t="shared" si="0"/>
        <v>1</v>
      </c>
    </row>
    <row r="93" spans="1:10" ht="15.75" customHeight="1" x14ac:dyDescent="0.25">
      <c r="A93" s="199"/>
      <c r="B93" s="192" t="s">
        <v>1151</v>
      </c>
      <c r="C93" s="192" t="s">
        <v>1243</v>
      </c>
      <c r="D93" s="197">
        <v>1</v>
      </c>
      <c r="E93" s="198">
        <v>1</v>
      </c>
      <c r="F93" s="1"/>
      <c r="G93" s="1"/>
      <c r="H93" s="1"/>
      <c r="I93" s="1"/>
      <c r="J93" s="2" t="b">
        <f t="shared" si="0"/>
        <v>1</v>
      </c>
    </row>
    <row r="94" spans="1:10" ht="15.75" customHeight="1" x14ac:dyDescent="0.25">
      <c r="A94" s="199"/>
      <c r="B94" s="199"/>
      <c r="C94" s="200" t="s">
        <v>1244</v>
      </c>
      <c r="D94" s="201">
        <v>1</v>
      </c>
      <c r="E94" s="202">
        <v>1</v>
      </c>
      <c r="F94" s="1"/>
      <c r="G94" s="1"/>
      <c r="H94" s="1"/>
      <c r="I94" s="1"/>
      <c r="J94" s="2" t="b">
        <f t="shared" si="0"/>
        <v>1</v>
      </c>
    </row>
    <row r="95" spans="1:10" ht="15.75" customHeight="1" x14ac:dyDescent="0.25">
      <c r="A95" s="199"/>
      <c r="B95" s="192" t="s">
        <v>1152</v>
      </c>
      <c r="C95" s="192" t="s">
        <v>1246</v>
      </c>
      <c r="D95" s="197">
        <v>1</v>
      </c>
      <c r="E95" s="198">
        <v>1</v>
      </c>
      <c r="F95" s="1"/>
      <c r="G95" s="1"/>
      <c r="H95" s="1"/>
      <c r="I95" s="1"/>
      <c r="J95" s="2" t="b">
        <f t="shared" si="0"/>
        <v>1</v>
      </c>
    </row>
    <row r="96" spans="1:10" ht="15.75" customHeight="1" x14ac:dyDescent="0.25">
      <c r="A96" s="199"/>
      <c r="B96" s="199"/>
      <c r="C96" s="200" t="s">
        <v>1247</v>
      </c>
      <c r="D96" s="201">
        <v>1</v>
      </c>
      <c r="E96" s="202">
        <v>1</v>
      </c>
      <c r="F96" s="1"/>
      <c r="G96" s="1"/>
      <c r="H96" s="1"/>
      <c r="I96" s="1"/>
      <c r="J96" s="2" t="b">
        <f t="shared" si="0"/>
        <v>1</v>
      </c>
    </row>
    <row r="97" spans="1:10" ht="15.75" customHeight="1" x14ac:dyDescent="0.25">
      <c r="A97" s="199"/>
      <c r="B97" s="192" t="s">
        <v>1154</v>
      </c>
      <c r="C97" s="192" t="s">
        <v>1248</v>
      </c>
      <c r="D97" s="197">
        <v>1</v>
      </c>
      <c r="E97" s="198">
        <v>1</v>
      </c>
      <c r="F97" s="1"/>
      <c r="G97" s="1"/>
      <c r="H97" s="1"/>
      <c r="I97" s="1"/>
      <c r="J97" s="2" t="b">
        <f t="shared" si="0"/>
        <v>1</v>
      </c>
    </row>
    <row r="98" spans="1:10" ht="15.75" customHeight="1" x14ac:dyDescent="0.25">
      <c r="A98" s="199"/>
      <c r="B98" s="199"/>
      <c r="C98" s="200" t="s">
        <v>1249</v>
      </c>
      <c r="D98" s="201">
        <v>1</v>
      </c>
      <c r="E98" s="202">
        <v>1</v>
      </c>
      <c r="F98" s="1"/>
      <c r="G98" s="1"/>
      <c r="H98" s="1"/>
      <c r="I98" s="1"/>
      <c r="J98" s="2" t="b">
        <f t="shared" si="0"/>
        <v>1</v>
      </c>
    </row>
    <row r="99" spans="1:10" ht="15.75" customHeight="1" x14ac:dyDescent="0.25">
      <c r="A99" s="199"/>
      <c r="B99" s="192" t="s">
        <v>1155</v>
      </c>
      <c r="C99" s="192" t="s">
        <v>1250</v>
      </c>
      <c r="D99" s="197">
        <v>1</v>
      </c>
      <c r="E99" s="198">
        <v>1</v>
      </c>
      <c r="F99" s="1"/>
      <c r="G99" s="1"/>
      <c r="H99" s="1"/>
      <c r="I99" s="1"/>
      <c r="J99" s="2" t="b">
        <f t="shared" si="0"/>
        <v>1</v>
      </c>
    </row>
    <row r="100" spans="1:10" ht="15.75" customHeight="1" x14ac:dyDescent="0.25">
      <c r="A100" s="199"/>
      <c r="B100" s="199"/>
      <c r="C100" s="200" t="s">
        <v>1254</v>
      </c>
      <c r="D100" s="201">
        <v>1</v>
      </c>
      <c r="E100" s="202">
        <v>1</v>
      </c>
      <c r="F100" s="1"/>
      <c r="G100" s="1"/>
      <c r="H100" s="1"/>
      <c r="I100" s="1"/>
      <c r="J100" s="2" t="b">
        <f t="shared" si="0"/>
        <v>1</v>
      </c>
    </row>
    <row r="101" spans="1:10" ht="15.75" customHeight="1" x14ac:dyDescent="0.25">
      <c r="A101" s="199"/>
      <c r="B101" s="192" t="s">
        <v>1157</v>
      </c>
      <c r="C101" s="192" t="s">
        <v>1256</v>
      </c>
      <c r="D101" s="197">
        <v>1</v>
      </c>
      <c r="E101" s="198">
        <v>1</v>
      </c>
      <c r="F101" s="1"/>
      <c r="G101" s="1"/>
      <c r="H101" s="1"/>
      <c r="I101" s="1"/>
      <c r="J101" s="2" t="b">
        <f t="shared" si="0"/>
        <v>1</v>
      </c>
    </row>
    <row r="102" spans="1:10" ht="15.75" customHeight="1" x14ac:dyDescent="0.25">
      <c r="A102" s="199"/>
      <c r="B102" s="199"/>
      <c r="C102" s="200" t="s">
        <v>1258</v>
      </c>
      <c r="D102" s="201">
        <v>1</v>
      </c>
      <c r="E102" s="202">
        <v>1</v>
      </c>
      <c r="F102" s="1"/>
      <c r="G102" s="1"/>
      <c r="H102" s="1"/>
      <c r="I102" s="1"/>
      <c r="J102" s="2" t="b">
        <f t="shared" si="0"/>
        <v>1</v>
      </c>
    </row>
    <row r="103" spans="1:10" ht="15.75" customHeight="1" x14ac:dyDescent="0.25">
      <c r="A103" s="199"/>
      <c r="B103" s="192" t="s">
        <v>1158</v>
      </c>
      <c r="C103" s="192" t="s">
        <v>1259</v>
      </c>
      <c r="D103" s="197">
        <v>1</v>
      </c>
      <c r="E103" s="198">
        <v>1</v>
      </c>
      <c r="F103" s="1"/>
      <c r="G103" s="1"/>
      <c r="H103" s="1"/>
      <c r="I103" s="1"/>
      <c r="J103" s="2" t="b">
        <f t="shared" si="0"/>
        <v>1</v>
      </c>
    </row>
    <row r="104" spans="1:10" ht="15.75" customHeight="1" x14ac:dyDescent="0.25">
      <c r="A104" s="199"/>
      <c r="B104" s="199"/>
      <c r="C104" s="200" t="s">
        <v>1260</v>
      </c>
      <c r="D104" s="201">
        <v>1</v>
      </c>
      <c r="E104" s="202">
        <v>1</v>
      </c>
      <c r="F104" s="1"/>
      <c r="G104" s="1"/>
      <c r="H104" s="1"/>
      <c r="I104" s="1"/>
      <c r="J104" s="2" t="b">
        <f t="shared" si="0"/>
        <v>1</v>
      </c>
    </row>
    <row r="105" spans="1:10" ht="15.75" customHeight="1" x14ac:dyDescent="0.25">
      <c r="A105" s="199"/>
      <c r="B105" s="192" t="s">
        <v>1159</v>
      </c>
      <c r="C105" s="192" t="s">
        <v>1262</v>
      </c>
      <c r="D105" s="197">
        <v>1</v>
      </c>
      <c r="E105" s="198">
        <v>1</v>
      </c>
      <c r="F105" s="1"/>
      <c r="G105" s="1"/>
      <c r="H105" s="1"/>
      <c r="I105" s="1"/>
      <c r="J105" s="2" t="b">
        <f t="shared" si="0"/>
        <v>1</v>
      </c>
    </row>
    <row r="106" spans="1:10" ht="15.75" customHeight="1" x14ac:dyDescent="0.25">
      <c r="A106" s="199"/>
      <c r="B106" s="199"/>
      <c r="C106" s="200" t="s">
        <v>1263</v>
      </c>
      <c r="D106" s="201">
        <v>1</v>
      </c>
      <c r="E106" s="202">
        <v>1</v>
      </c>
      <c r="F106" s="1"/>
      <c r="G106" s="1"/>
      <c r="H106" s="1"/>
      <c r="I106" s="1"/>
      <c r="J106" s="2" t="b">
        <f t="shared" si="0"/>
        <v>1</v>
      </c>
    </row>
    <row r="107" spans="1:10" ht="15.75" customHeight="1" x14ac:dyDescent="0.25">
      <c r="A107" s="199"/>
      <c r="B107" s="192" t="s">
        <v>1161</v>
      </c>
      <c r="C107" s="192" t="s">
        <v>1265</v>
      </c>
      <c r="D107" s="197">
        <v>1</v>
      </c>
      <c r="E107" s="198">
        <v>1</v>
      </c>
      <c r="F107" s="1"/>
      <c r="G107" s="1"/>
      <c r="H107" s="1"/>
      <c r="I107" s="1"/>
      <c r="J107" s="2" t="b">
        <f t="shared" si="0"/>
        <v>1</v>
      </c>
    </row>
    <row r="108" spans="1:10" ht="15.75" customHeight="1" x14ac:dyDescent="0.25">
      <c r="A108" s="199"/>
      <c r="B108" s="199"/>
      <c r="C108" s="200" t="s">
        <v>1266</v>
      </c>
      <c r="D108" s="201">
        <v>1</v>
      </c>
      <c r="E108" s="202">
        <v>1</v>
      </c>
      <c r="F108" s="1"/>
      <c r="G108" s="1"/>
      <c r="H108" s="1"/>
      <c r="I108" s="1"/>
      <c r="J108" s="2" t="b">
        <f t="shared" si="0"/>
        <v>1</v>
      </c>
    </row>
    <row r="109" spans="1:10" ht="15.75" customHeight="1" x14ac:dyDescent="0.25">
      <c r="A109" s="199"/>
      <c r="B109" s="192" t="s">
        <v>1162</v>
      </c>
      <c r="C109" s="192" t="s">
        <v>1267</v>
      </c>
      <c r="D109" s="197">
        <v>1</v>
      </c>
      <c r="E109" s="198">
        <v>1</v>
      </c>
      <c r="F109" s="1"/>
      <c r="G109" s="1"/>
      <c r="H109" s="1"/>
      <c r="I109" s="1"/>
      <c r="J109" s="2" t="b">
        <f t="shared" si="0"/>
        <v>1</v>
      </c>
    </row>
    <row r="110" spans="1:10" ht="15.75" customHeight="1" x14ac:dyDescent="0.25">
      <c r="A110" s="199"/>
      <c r="B110" s="199"/>
      <c r="C110" s="200" t="s">
        <v>1268</v>
      </c>
      <c r="D110" s="201">
        <v>1</v>
      </c>
      <c r="E110" s="202">
        <v>1</v>
      </c>
      <c r="F110" s="1"/>
      <c r="G110" s="1"/>
      <c r="H110" s="1"/>
      <c r="I110" s="1"/>
      <c r="J110" s="2" t="b">
        <f t="shared" si="0"/>
        <v>1</v>
      </c>
    </row>
    <row r="111" spans="1:10" ht="15.75" customHeight="1" x14ac:dyDescent="0.25">
      <c r="A111" s="199"/>
      <c r="B111" s="192" t="s">
        <v>1163</v>
      </c>
      <c r="C111" s="192" t="s">
        <v>1270</v>
      </c>
      <c r="D111" s="197">
        <v>1</v>
      </c>
      <c r="E111" s="198">
        <v>1</v>
      </c>
      <c r="F111" s="1"/>
      <c r="G111" s="1"/>
      <c r="H111" s="1"/>
      <c r="I111" s="1"/>
      <c r="J111" s="2" t="b">
        <f t="shared" si="0"/>
        <v>1</v>
      </c>
    </row>
    <row r="112" spans="1:10" ht="15.75" customHeight="1" x14ac:dyDescent="0.25">
      <c r="A112" s="199"/>
      <c r="B112" s="192" t="s">
        <v>1164</v>
      </c>
      <c r="C112" s="192" t="s">
        <v>1272</v>
      </c>
      <c r="D112" s="197">
        <v>0</v>
      </c>
      <c r="E112" s="198">
        <v>1</v>
      </c>
      <c r="F112" s="1"/>
      <c r="G112" s="1"/>
      <c r="H112" s="1"/>
      <c r="I112" s="1"/>
      <c r="J112" s="2" t="b">
        <f t="shared" si="0"/>
        <v>0</v>
      </c>
    </row>
    <row r="113" spans="1:10" ht="15.75" customHeight="1" x14ac:dyDescent="0.25">
      <c r="A113" s="199"/>
      <c r="B113" s="199"/>
      <c r="C113" s="200" t="s">
        <v>1273</v>
      </c>
      <c r="D113" s="201">
        <v>1</v>
      </c>
      <c r="E113" s="202">
        <v>1</v>
      </c>
      <c r="F113" s="1"/>
      <c r="G113" s="1"/>
      <c r="H113" s="1"/>
      <c r="I113" s="1"/>
      <c r="J113" s="2" t="b">
        <f t="shared" si="0"/>
        <v>1</v>
      </c>
    </row>
    <row r="114" spans="1:10" ht="15.75" customHeight="1" x14ac:dyDescent="0.25">
      <c r="A114" s="199"/>
      <c r="B114" s="192" t="s">
        <v>1165</v>
      </c>
      <c r="C114" s="192" t="s">
        <v>1274</v>
      </c>
      <c r="D114" s="197">
        <v>0</v>
      </c>
      <c r="E114" s="198">
        <v>1</v>
      </c>
      <c r="F114" s="1"/>
      <c r="G114" s="1"/>
      <c r="H114" s="1"/>
      <c r="I114" s="1"/>
      <c r="J114" s="2" t="b">
        <f t="shared" si="0"/>
        <v>0</v>
      </c>
    </row>
    <row r="115" spans="1:10" ht="15.75" customHeight="1" x14ac:dyDescent="0.25">
      <c r="A115" s="199"/>
      <c r="B115" s="199"/>
      <c r="C115" s="200" t="s">
        <v>1277</v>
      </c>
      <c r="D115" s="201">
        <v>0</v>
      </c>
      <c r="E115" s="202">
        <v>1</v>
      </c>
      <c r="F115" s="1"/>
      <c r="G115" s="1"/>
      <c r="H115" s="1"/>
      <c r="I115" s="1"/>
      <c r="J115" s="2" t="b">
        <f t="shared" si="0"/>
        <v>0</v>
      </c>
    </row>
    <row r="116" spans="1:10" ht="15.75" customHeight="1" x14ac:dyDescent="0.25">
      <c r="A116" s="199"/>
      <c r="B116" s="192" t="s">
        <v>1166</v>
      </c>
      <c r="C116" s="192" t="s">
        <v>1280</v>
      </c>
      <c r="D116" s="197">
        <v>0</v>
      </c>
      <c r="E116" s="198">
        <v>1</v>
      </c>
      <c r="F116" s="1"/>
      <c r="G116" s="1"/>
      <c r="H116" s="1"/>
      <c r="I116" s="1"/>
      <c r="J116" s="2" t="b">
        <f t="shared" si="0"/>
        <v>0</v>
      </c>
    </row>
    <row r="117" spans="1:10" ht="15.75" customHeight="1" x14ac:dyDescent="0.25">
      <c r="A117" s="199"/>
      <c r="B117" s="199"/>
      <c r="C117" s="200" t="s">
        <v>1282</v>
      </c>
      <c r="D117" s="201">
        <v>0</v>
      </c>
      <c r="E117" s="202">
        <v>1</v>
      </c>
      <c r="F117" s="1"/>
      <c r="G117" s="1"/>
      <c r="H117" s="1"/>
      <c r="I117" s="1"/>
      <c r="J117" s="2" t="b">
        <f t="shared" si="0"/>
        <v>0</v>
      </c>
    </row>
    <row r="118" spans="1:10" ht="15.75" customHeight="1" x14ac:dyDescent="0.25">
      <c r="A118" s="199"/>
      <c r="B118" s="199"/>
      <c r="C118" s="200" t="s">
        <v>1283</v>
      </c>
      <c r="D118" s="201">
        <v>0</v>
      </c>
      <c r="E118" s="202">
        <v>1</v>
      </c>
      <c r="F118" s="1"/>
      <c r="G118" s="1"/>
      <c r="H118" s="1"/>
      <c r="I118" s="1"/>
      <c r="J118" s="2" t="b">
        <f t="shared" si="0"/>
        <v>0</v>
      </c>
    </row>
    <row r="119" spans="1:10" ht="15.75" customHeight="1" x14ac:dyDescent="0.25">
      <c r="A119" s="199"/>
      <c r="B119" s="192" t="s">
        <v>1167</v>
      </c>
      <c r="C119" s="192" t="s">
        <v>1284</v>
      </c>
      <c r="D119" s="197">
        <v>1</v>
      </c>
      <c r="E119" s="198">
        <v>1</v>
      </c>
      <c r="F119" s="1"/>
      <c r="G119" s="1"/>
      <c r="H119" s="1"/>
      <c r="I119" s="1"/>
      <c r="J119" s="2" t="b">
        <f t="shared" si="0"/>
        <v>1</v>
      </c>
    </row>
    <row r="120" spans="1:10" ht="15.75" customHeight="1" x14ac:dyDescent="0.25">
      <c r="A120" s="199"/>
      <c r="B120" s="199"/>
      <c r="C120" s="200" t="s">
        <v>1285</v>
      </c>
      <c r="D120" s="201">
        <v>1</v>
      </c>
      <c r="E120" s="202">
        <v>1</v>
      </c>
      <c r="F120" s="1"/>
      <c r="G120" s="1"/>
      <c r="H120" s="1"/>
      <c r="I120" s="1"/>
      <c r="J120" s="2" t="b">
        <f t="shared" si="0"/>
        <v>1</v>
      </c>
    </row>
    <row r="121" spans="1:10" ht="15.75" customHeight="1" x14ac:dyDescent="0.25">
      <c r="A121" s="199"/>
      <c r="B121" s="192" t="s">
        <v>1168</v>
      </c>
      <c r="C121" s="192" t="s">
        <v>1286</v>
      </c>
      <c r="D121" s="197">
        <v>1</v>
      </c>
      <c r="E121" s="198">
        <v>1</v>
      </c>
      <c r="F121" s="1"/>
      <c r="G121" s="1"/>
      <c r="H121" s="1"/>
      <c r="I121" s="1"/>
      <c r="J121" s="2" t="b">
        <f t="shared" si="0"/>
        <v>1</v>
      </c>
    </row>
    <row r="122" spans="1:10" ht="15.75" customHeight="1" x14ac:dyDescent="0.25">
      <c r="A122" s="199"/>
      <c r="B122" s="199"/>
      <c r="C122" s="200" t="s">
        <v>1287</v>
      </c>
      <c r="D122" s="201">
        <v>1</v>
      </c>
      <c r="E122" s="202">
        <v>1</v>
      </c>
      <c r="F122" s="1"/>
      <c r="G122" s="1"/>
      <c r="H122" s="1"/>
      <c r="I122" s="1"/>
      <c r="J122" s="2" t="b">
        <f t="shared" si="0"/>
        <v>1</v>
      </c>
    </row>
    <row r="123" spans="1:10" ht="15.75" customHeight="1" x14ac:dyDescent="0.25">
      <c r="A123" s="192" t="s">
        <v>1171</v>
      </c>
      <c r="B123" s="192" t="s">
        <v>1172</v>
      </c>
      <c r="C123" s="192" t="s">
        <v>1288</v>
      </c>
      <c r="D123" s="197">
        <v>1</v>
      </c>
      <c r="E123" s="198">
        <v>1</v>
      </c>
      <c r="F123" s="1"/>
      <c r="G123" s="1"/>
      <c r="H123" s="1"/>
      <c r="I123" s="1"/>
      <c r="J123" s="2" t="b">
        <f t="shared" si="0"/>
        <v>1</v>
      </c>
    </row>
    <row r="124" spans="1:10" ht="15.75" customHeight="1" x14ac:dyDescent="0.25">
      <c r="A124" s="199"/>
      <c r="B124" s="192" t="s">
        <v>1175</v>
      </c>
      <c r="C124" s="192" t="s">
        <v>1289</v>
      </c>
      <c r="D124" s="197">
        <v>1</v>
      </c>
      <c r="E124" s="198">
        <v>1</v>
      </c>
      <c r="F124" s="1"/>
      <c r="G124" s="1"/>
      <c r="H124" s="1"/>
      <c r="I124" s="1"/>
      <c r="J124" s="2" t="b">
        <f t="shared" si="0"/>
        <v>1</v>
      </c>
    </row>
    <row r="125" spans="1:10" ht="15.75" customHeight="1" x14ac:dyDescent="0.25">
      <c r="A125" s="199"/>
      <c r="B125" s="199"/>
      <c r="C125" s="200" t="s">
        <v>1290</v>
      </c>
      <c r="D125" s="201">
        <v>1</v>
      </c>
      <c r="E125" s="202">
        <v>1</v>
      </c>
      <c r="F125" s="1"/>
      <c r="G125" s="1"/>
      <c r="H125" s="1"/>
      <c r="I125" s="1"/>
      <c r="J125" s="2" t="b">
        <f t="shared" si="0"/>
        <v>1</v>
      </c>
    </row>
    <row r="126" spans="1:10" ht="15.75" customHeight="1" x14ac:dyDescent="0.25">
      <c r="A126" s="199"/>
      <c r="B126" s="192" t="s">
        <v>1176</v>
      </c>
      <c r="C126" s="192" t="s">
        <v>1292</v>
      </c>
      <c r="D126" s="197">
        <v>1</v>
      </c>
      <c r="E126" s="198">
        <v>1</v>
      </c>
      <c r="F126" s="1"/>
      <c r="G126" s="1"/>
      <c r="H126" s="1"/>
      <c r="I126" s="1"/>
      <c r="J126" s="2" t="b">
        <f t="shared" si="0"/>
        <v>1</v>
      </c>
    </row>
    <row r="127" spans="1:10" ht="15.75" customHeight="1" x14ac:dyDescent="0.25">
      <c r="A127" s="199"/>
      <c r="B127" s="199"/>
      <c r="C127" s="200" t="s">
        <v>1296</v>
      </c>
      <c r="D127" s="201">
        <v>0</v>
      </c>
      <c r="E127" s="202">
        <v>1</v>
      </c>
      <c r="F127" s="1"/>
      <c r="G127" s="1"/>
      <c r="H127" s="1"/>
      <c r="I127" s="1"/>
      <c r="J127" s="2" t="b">
        <f t="shared" si="0"/>
        <v>0</v>
      </c>
    </row>
    <row r="128" spans="1:10" ht="15.75" customHeight="1" x14ac:dyDescent="0.25">
      <c r="A128" s="199"/>
      <c r="B128" s="192" t="s">
        <v>1178</v>
      </c>
      <c r="C128" s="192" t="s">
        <v>1298</v>
      </c>
      <c r="D128" s="197">
        <v>0</v>
      </c>
      <c r="E128" s="198">
        <v>1</v>
      </c>
      <c r="F128" s="1"/>
      <c r="G128" s="1"/>
      <c r="H128" s="1"/>
      <c r="I128" s="1"/>
      <c r="J128" s="2" t="b">
        <f t="shared" si="0"/>
        <v>0</v>
      </c>
    </row>
    <row r="129" spans="1:10" ht="15.75" customHeight="1" x14ac:dyDescent="0.25">
      <c r="A129" s="199"/>
      <c r="B129" s="199"/>
      <c r="C129" s="200" t="s">
        <v>1300</v>
      </c>
      <c r="D129" s="201">
        <v>1</v>
      </c>
      <c r="E129" s="202">
        <v>1</v>
      </c>
      <c r="F129" s="1"/>
      <c r="G129" s="1"/>
      <c r="H129" s="1"/>
      <c r="I129" s="1"/>
      <c r="J129" s="2" t="b">
        <f t="shared" si="0"/>
        <v>1</v>
      </c>
    </row>
    <row r="130" spans="1:10" ht="15.75" customHeight="1" x14ac:dyDescent="0.25">
      <c r="A130" s="199"/>
      <c r="B130" s="199"/>
      <c r="C130" s="200" t="s">
        <v>1301</v>
      </c>
      <c r="D130" s="201">
        <v>1</v>
      </c>
      <c r="E130" s="202">
        <v>1</v>
      </c>
      <c r="F130" s="1"/>
      <c r="G130" s="1"/>
      <c r="H130" s="1"/>
      <c r="I130" s="1"/>
      <c r="J130" s="2" t="b">
        <f t="shared" si="0"/>
        <v>1</v>
      </c>
    </row>
    <row r="131" spans="1:10" ht="15.75" customHeight="1" x14ac:dyDescent="0.25">
      <c r="A131" s="199"/>
      <c r="B131" s="199"/>
      <c r="C131" s="200" t="s">
        <v>1304</v>
      </c>
      <c r="D131" s="201">
        <v>1</v>
      </c>
      <c r="E131" s="202">
        <v>1</v>
      </c>
      <c r="F131" s="1"/>
      <c r="G131" s="1"/>
      <c r="H131" s="1"/>
      <c r="I131" s="1"/>
      <c r="J131" s="2" t="b">
        <f t="shared" si="0"/>
        <v>1</v>
      </c>
    </row>
    <row r="132" spans="1:10" ht="15.75" customHeight="1" x14ac:dyDescent="0.25">
      <c r="A132" s="199"/>
      <c r="B132" s="199"/>
      <c r="C132" s="200" t="s">
        <v>1305</v>
      </c>
      <c r="D132" s="201">
        <v>1</v>
      </c>
      <c r="E132" s="202">
        <v>1</v>
      </c>
      <c r="F132" s="1"/>
      <c r="G132" s="1"/>
      <c r="H132" s="1"/>
      <c r="I132" s="1"/>
      <c r="J132" s="2" t="b">
        <f t="shared" si="0"/>
        <v>1</v>
      </c>
    </row>
    <row r="133" spans="1:10" ht="15.75" customHeight="1" x14ac:dyDescent="0.25">
      <c r="A133" s="199"/>
      <c r="B133" s="199"/>
      <c r="C133" s="200" t="s">
        <v>1306</v>
      </c>
      <c r="D133" s="201">
        <v>1</v>
      </c>
      <c r="E133" s="202">
        <v>1</v>
      </c>
      <c r="F133" s="1"/>
      <c r="G133" s="1"/>
      <c r="H133" s="1"/>
      <c r="I133" s="1"/>
      <c r="J133" s="2" t="b">
        <f t="shared" si="0"/>
        <v>1</v>
      </c>
    </row>
    <row r="134" spans="1:10" ht="15.75" customHeight="1" x14ac:dyDescent="0.25">
      <c r="A134" s="199"/>
      <c r="B134" s="192" t="s">
        <v>1179</v>
      </c>
      <c r="C134" s="192" t="s">
        <v>1308</v>
      </c>
      <c r="D134" s="197">
        <v>0</v>
      </c>
      <c r="E134" s="198">
        <v>1</v>
      </c>
      <c r="F134" s="1"/>
      <c r="G134" s="1"/>
      <c r="H134" s="1"/>
      <c r="I134" s="1"/>
    </row>
    <row r="135" spans="1:10" ht="15.75" customHeight="1" x14ac:dyDescent="0.25">
      <c r="A135" s="199"/>
      <c r="B135" s="192" t="s">
        <v>1180</v>
      </c>
      <c r="C135" s="192" t="s">
        <v>1309</v>
      </c>
      <c r="D135" s="197">
        <v>0</v>
      </c>
      <c r="E135" s="198">
        <v>1</v>
      </c>
      <c r="F135" s="1"/>
      <c r="G135" s="1"/>
      <c r="H135" s="1"/>
      <c r="I135" s="1"/>
    </row>
    <row r="136" spans="1:10" ht="15.75" customHeight="1" x14ac:dyDescent="0.25">
      <c r="A136" s="199"/>
      <c r="B136" s="192" t="s">
        <v>1181</v>
      </c>
      <c r="C136" s="192" t="s">
        <v>1310</v>
      </c>
      <c r="D136" s="197">
        <v>0</v>
      </c>
      <c r="E136" s="198">
        <v>3</v>
      </c>
      <c r="F136" s="1"/>
      <c r="G136" s="1"/>
      <c r="H136" s="1"/>
      <c r="I136" s="1"/>
    </row>
    <row r="137" spans="1:10" ht="15.75" customHeight="1" x14ac:dyDescent="0.25">
      <c r="A137" s="192" t="s">
        <v>1182</v>
      </c>
      <c r="B137" s="192" t="s">
        <v>1183</v>
      </c>
      <c r="C137" s="192" t="s">
        <v>1311</v>
      </c>
      <c r="D137" s="197">
        <v>0</v>
      </c>
      <c r="E137" s="198">
        <v>1</v>
      </c>
      <c r="F137" s="1"/>
      <c r="G137" s="1"/>
      <c r="H137" s="1"/>
      <c r="I137" s="1"/>
    </row>
    <row r="138" spans="1:10" ht="15.75" customHeight="1" x14ac:dyDescent="0.25">
      <c r="A138" s="199"/>
      <c r="B138" s="199"/>
      <c r="C138" s="200" t="s">
        <v>1312</v>
      </c>
      <c r="D138" s="201">
        <v>12</v>
      </c>
      <c r="E138" s="202">
        <v>12</v>
      </c>
      <c r="F138" s="1"/>
      <c r="G138" s="1"/>
      <c r="H138" s="1"/>
      <c r="I138" s="1"/>
    </row>
    <row r="139" spans="1:10" ht="15.75" customHeight="1" x14ac:dyDescent="0.25">
      <c r="A139" s="199"/>
      <c r="B139" s="199"/>
      <c r="C139" s="200" t="s">
        <v>1313</v>
      </c>
      <c r="D139" s="201">
        <v>5</v>
      </c>
      <c r="E139" s="202">
        <v>5</v>
      </c>
      <c r="F139" s="1"/>
      <c r="G139" s="1"/>
      <c r="H139" s="1"/>
      <c r="I139" s="1"/>
    </row>
    <row r="140" spans="1:10" ht="15.75" customHeight="1" x14ac:dyDescent="0.25">
      <c r="A140" s="199"/>
      <c r="B140" s="199"/>
      <c r="C140" s="200" t="s">
        <v>1314</v>
      </c>
      <c r="D140" s="201">
        <v>4</v>
      </c>
      <c r="E140" s="202">
        <v>4</v>
      </c>
      <c r="F140" s="1"/>
      <c r="G140" s="1"/>
      <c r="H140" s="1"/>
      <c r="I140" s="1"/>
    </row>
    <row r="141" spans="1:10" ht="15.75" customHeight="1" x14ac:dyDescent="0.25">
      <c r="A141" s="199"/>
      <c r="B141" s="192" t="s">
        <v>1184</v>
      </c>
      <c r="C141" s="192" t="s">
        <v>1315</v>
      </c>
      <c r="D141" s="197">
        <v>0</v>
      </c>
      <c r="E141" s="198">
        <v>1</v>
      </c>
      <c r="F141" s="1"/>
      <c r="G141" s="1"/>
      <c r="H141" s="1"/>
      <c r="I141" s="1"/>
    </row>
    <row r="142" spans="1:10" ht="15.75" customHeight="1" x14ac:dyDescent="0.25">
      <c r="A142" s="199"/>
      <c r="B142" s="199"/>
      <c r="C142" s="200" t="s">
        <v>1317</v>
      </c>
      <c r="D142" s="201">
        <v>0</v>
      </c>
      <c r="E142" s="202">
        <v>1</v>
      </c>
      <c r="F142" s="1"/>
      <c r="G142" s="1"/>
      <c r="H142" s="1"/>
      <c r="I142" s="1"/>
    </row>
    <row r="143" spans="1:10" ht="15.75" customHeight="1" x14ac:dyDescent="0.25">
      <c r="A143" s="199"/>
      <c r="B143" s="192" t="s">
        <v>1186</v>
      </c>
      <c r="C143" s="192" t="s">
        <v>1319</v>
      </c>
      <c r="D143" s="197">
        <v>1</v>
      </c>
      <c r="E143" s="198">
        <v>1</v>
      </c>
      <c r="F143" s="1"/>
      <c r="G143" s="1"/>
      <c r="H143" s="1"/>
      <c r="I143" s="1"/>
    </row>
    <row r="144" spans="1:10" ht="15.75" customHeight="1" x14ac:dyDescent="0.25">
      <c r="A144" s="199"/>
      <c r="B144" s="199"/>
      <c r="C144" s="200" t="s">
        <v>1321</v>
      </c>
      <c r="D144" s="201">
        <v>0</v>
      </c>
      <c r="E144" s="202">
        <v>1</v>
      </c>
      <c r="F144" s="1"/>
      <c r="G144" s="1"/>
      <c r="H144" s="1"/>
      <c r="I144" s="1"/>
    </row>
    <row r="145" spans="1:9" ht="15.75" customHeight="1" x14ac:dyDescent="0.25">
      <c r="A145" s="199"/>
      <c r="B145" s="199"/>
      <c r="C145" s="200" t="s">
        <v>1323</v>
      </c>
      <c r="D145" s="201">
        <v>0</v>
      </c>
      <c r="E145" s="202">
        <v>1</v>
      </c>
      <c r="F145" s="1"/>
      <c r="G145" s="1"/>
      <c r="H145" s="1"/>
      <c r="I145" s="1"/>
    </row>
    <row r="146" spans="1:9" ht="15.75" customHeight="1" x14ac:dyDescent="0.25">
      <c r="A146" s="203" t="s">
        <v>3566</v>
      </c>
      <c r="B146" s="204"/>
      <c r="C146" s="204"/>
      <c r="D146" s="205">
        <v>305</v>
      </c>
      <c r="E146" s="206">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07" t="s">
        <v>2</v>
      </c>
      <c r="B1" s="208" t="s">
        <v>3567</v>
      </c>
      <c r="G1" s="2" t="s">
        <v>1</v>
      </c>
      <c r="I1" s="2" t="s">
        <v>2</v>
      </c>
    </row>
    <row r="3" spans="1:10" ht="14.25" x14ac:dyDescent="0.2">
      <c r="A3" s="192"/>
      <c r="B3" s="193"/>
      <c r="C3" s="194" t="s">
        <v>55</v>
      </c>
      <c r="D3" s="195"/>
    </row>
    <row r="4" spans="1:10" x14ac:dyDescent="0.25">
      <c r="A4" s="194" t="s">
        <v>3</v>
      </c>
      <c r="B4" s="194" t="s">
        <v>5</v>
      </c>
      <c r="C4" s="192" t="s">
        <v>1094</v>
      </c>
      <c r="D4" s="196" t="s">
        <v>1095</v>
      </c>
      <c r="E4" s="1"/>
      <c r="F4" s="1"/>
      <c r="G4" s="2" t="b">
        <f t="shared" ref="G4:G98" si="0">+D4=C4</f>
        <v>0</v>
      </c>
    </row>
    <row r="5" spans="1:10" x14ac:dyDescent="0.25">
      <c r="A5" s="192" t="s">
        <v>45</v>
      </c>
      <c r="B5" s="192" t="s">
        <v>230</v>
      </c>
      <c r="C5" s="197">
        <v>1</v>
      </c>
      <c r="D5" s="198">
        <v>3</v>
      </c>
      <c r="E5" s="1"/>
      <c r="F5" s="1"/>
      <c r="G5" s="2" t="b">
        <f t="shared" si="0"/>
        <v>0</v>
      </c>
      <c r="I5" s="2">
        <f>+COUNTIF(G4:G115,"VERDADERO")</f>
        <v>51</v>
      </c>
    </row>
    <row r="6" spans="1:10" x14ac:dyDescent="0.25">
      <c r="A6" s="199"/>
      <c r="B6" s="200" t="s">
        <v>249</v>
      </c>
      <c r="C6" s="201">
        <v>0</v>
      </c>
      <c r="D6" s="202">
        <v>13</v>
      </c>
      <c r="E6" s="1"/>
      <c r="F6" s="1"/>
      <c r="G6" s="2" t="b">
        <f t="shared" si="0"/>
        <v>0</v>
      </c>
    </row>
    <row r="7" spans="1:10" x14ac:dyDescent="0.25">
      <c r="A7" s="199"/>
      <c r="B7" s="200" t="s">
        <v>47</v>
      </c>
      <c r="C7" s="201">
        <v>0</v>
      </c>
      <c r="D7" s="202">
        <v>3</v>
      </c>
      <c r="E7" s="1"/>
      <c r="F7" s="1"/>
      <c r="G7" s="2" t="b">
        <f t="shared" si="0"/>
        <v>0</v>
      </c>
    </row>
    <row r="8" spans="1:10" x14ac:dyDescent="0.25">
      <c r="A8" s="199"/>
      <c r="B8" s="200" t="s">
        <v>70</v>
      </c>
      <c r="C8" s="201">
        <v>3</v>
      </c>
      <c r="D8" s="202">
        <v>6</v>
      </c>
      <c r="E8" s="1"/>
      <c r="F8" s="1"/>
      <c r="G8" s="2" t="b">
        <f t="shared" si="0"/>
        <v>0</v>
      </c>
    </row>
    <row r="9" spans="1:10" x14ac:dyDescent="0.25">
      <c r="A9" s="199"/>
      <c r="B9" s="200" t="s">
        <v>111</v>
      </c>
      <c r="C9" s="201">
        <v>1</v>
      </c>
      <c r="D9" s="202">
        <v>8</v>
      </c>
      <c r="E9" s="1"/>
      <c r="F9" s="1"/>
      <c r="G9" s="2" t="b">
        <f t="shared" si="0"/>
        <v>0</v>
      </c>
    </row>
    <row r="10" spans="1:10" x14ac:dyDescent="0.25">
      <c r="A10" s="199"/>
      <c r="B10" s="200" t="s">
        <v>149</v>
      </c>
      <c r="C10" s="201">
        <v>1</v>
      </c>
      <c r="D10" s="202">
        <v>6</v>
      </c>
      <c r="E10" s="1"/>
      <c r="F10" s="1"/>
      <c r="G10" s="2" t="b">
        <f t="shared" si="0"/>
        <v>0</v>
      </c>
    </row>
    <row r="11" spans="1:10" x14ac:dyDescent="0.25">
      <c r="A11" s="199"/>
      <c r="B11" s="200" t="s">
        <v>189</v>
      </c>
      <c r="C11" s="201">
        <v>5</v>
      </c>
      <c r="D11" s="202">
        <v>6</v>
      </c>
      <c r="E11" s="1"/>
      <c r="F11" s="1"/>
      <c r="G11" s="2" t="b">
        <f t="shared" si="0"/>
        <v>0</v>
      </c>
    </row>
    <row r="12" spans="1:10" x14ac:dyDescent="0.25">
      <c r="A12" s="199"/>
      <c r="B12" s="200" t="s">
        <v>258</v>
      </c>
      <c r="C12" s="201">
        <v>5</v>
      </c>
      <c r="D12" s="202">
        <v>5</v>
      </c>
      <c r="E12" s="1"/>
      <c r="F12" s="1"/>
      <c r="G12" s="2" t="b">
        <f t="shared" si="0"/>
        <v>1</v>
      </c>
    </row>
    <row r="13" spans="1:10" x14ac:dyDescent="0.25">
      <c r="A13" s="199"/>
      <c r="B13" s="200" t="s">
        <v>285</v>
      </c>
      <c r="C13" s="201">
        <v>3</v>
      </c>
      <c r="D13" s="202">
        <v>3</v>
      </c>
      <c r="E13" s="1"/>
      <c r="F13" s="1"/>
      <c r="G13" s="2" t="b">
        <f t="shared" si="0"/>
        <v>1</v>
      </c>
    </row>
    <row r="14" spans="1:10" x14ac:dyDescent="0.25">
      <c r="A14" s="199"/>
      <c r="B14" s="200" t="s">
        <v>301</v>
      </c>
      <c r="C14" s="201">
        <v>3</v>
      </c>
      <c r="D14" s="202">
        <v>3</v>
      </c>
      <c r="E14" s="1"/>
      <c r="F14" s="1"/>
      <c r="G14" s="2" t="b">
        <f t="shared" si="0"/>
        <v>1</v>
      </c>
      <c r="J14" s="2" t="s">
        <v>1097</v>
      </c>
    </row>
    <row r="15" spans="1:10" x14ac:dyDescent="0.25">
      <c r="A15" s="199"/>
      <c r="B15" s="200" t="s">
        <v>316</v>
      </c>
      <c r="C15" s="201">
        <v>2</v>
      </c>
      <c r="D15" s="202">
        <v>2</v>
      </c>
      <c r="E15" s="1"/>
      <c r="F15" s="1"/>
      <c r="G15" s="2" t="b">
        <f t="shared" si="0"/>
        <v>1</v>
      </c>
      <c r="J15" s="2" t="s">
        <v>1098</v>
      </c>
    </row>
    <row r="16" spans="1:10" x14ac:dyDescent="0.25">
      <c r="A16" s="199"/>
      <c r="B16" s="200" t="s">
        <v>329</v>
      </c>
      <c r="C16" s="201">
        <v>1</v>
      </c>
      <c r="D16" s="202">
        <v>3</v>
      </c>
      <c r="E16" s="1"/>
      <c r="F16" s="1"/>
      <c r="G16" s="2" t="b">
        <f t="shared" si="0"/>
        <v>0</v>
      </c>
    </row>
    <row r="17" spans="1:7" x14ac:dyDescent="0.25">
      <c r="A17" s="199"/>
      <c r="B17" s="200" t="s">
        <v>344</v>
      </c>
      <c r="C17" s="201">
        <v>1</v>
      </c>
      <c r="D17" s="202">
        <v>1</v>
      </c>
      <c r="E17" s="1"/>
      <c r="F17" s="1"/>
      <c r="G17" s="2" t="b">
        <f t="shared" si="0"/>
        <v>1</v>
      </c>
    </row>
    <row r="18" spans="1:7" x14ac:dyDescent="0.25">
      <c r="A18" s="199"/>
      <c r="B18" s="200" t="s">
        <v>353</v>
      </c>
      <c r="C18" s="201">
        <v>1</v>
      </c>
      <c r="D18" s="202">
        <v>1</v>
      </c>
      <c r="E18" s="1"/>
      <c r="F18" s="1"/>
      <c r="G18" s="2" t="b">
        <f t="shared" si="0"/>
        <v>1</v>
      </c>
    </row>
    <row r="19" spans="1:7" x14ac:dyDescent="0.25">
      <c r="A19" s="192" t="s">
        <v>414</v>
      </c>
      <c r="B19" s="192" t="s">
        <v>870</v>
      </c>
      <c r="C19" s="197">
        <v>0</v>
      </c>
      <c r="D19" s="198">
        <v>3</v>
      </c>
      <c r="E19" s="1"/>
      <c r="F19" s="1"/>
      <c r="G19" s="2" t="b">
        <f t="shared" si="0"/>
        <v>0</v>
      </c>
    </row>
    <row r="20" spans="1:7" x14ac:dyDescent="0.25">
      <c r="A20" s="199"/>
      <c r="B20" s="200" t="s">
        <v>887</v>
      </c>
      <c r="C20" s="201">
        <v>1</v>
      </c>
      <c r="D20" s="202">
        <v>1</v>
      </c>
      <c r="E20" s="1"/>
      <c r="F20" s="1"/>
      <c r="G20" s="2" t="b">
        <f t="shared" si="0"/>
        <v>1</v>
      </c>
    </row>
    <row r="21" spans="1:7" ht="15.75" customHeight="1" x14ac:dyDescent="0.25">
      <c r="A21" s="199"/>
      <c r="B21" s="200" t="s">
        <v>416</v>
      </c>
      <c r="C21" s="201">
        <v>7</v>
      </c>
      <c r="D21" s="202">
        <v>7</v>
      </c>
      <c r="E21" s="1"/>
      <c r="F21" s="1"/>
      <c r="G21" s="2" t="b">
        <f t="shared" si="0"/>
        <v>1</v>
      </c>
    </row>
    <row r="22" spans="1:7" ht="15.75" customHeight="1" x14ac:dyDescent="0.25">
      <c r="A22" s="199"/>
      <c r="B22" s="200" t="s">
        <v>455</v>
      </c>
      <c r="C22" s="201">
        <v>17</v>
      </c>
      <c r="D22" s="202">
        <v>17</v>
      </c>
      <c r="E22" s="1"/>
      <c r="F22" s="1"/>
      <c r="G22" s="2" t="b">
        <f t="shared" si="0"/>
        <v>1</v>
      </c>
    </row>
    <row r="23" spans="1:7" ht="15.75" customHeight="1" x14ac:dyDescent="0.25">
      <c r="A23" s="199"/>
      <c r="B23" s="200" t="s">
        <v>526</v>
      </c>
      <c r="C23" s="201">
        <v>3</v>
      </c>
      <c r="D23" s="202">
        <v>3</v>
      </c>
      <c r="E23" s="1"/>
      <c r="F23" s="1"/>
      <c r="G23" s="2" t="b">
        <f t="shared" si="0"/>
        <v>1</v>
      </c>
    </row>
    <row r="24" spans="1:7" ht="15.75" customHeight="1" x14ac:dyDescent="0.25">
      <c r="A24" s="199"/>
      <c r="B24" s="200" t="s">
        <v>545</v>
      </c>
      <c r="C24" s="201">
        <v>11</v>
      </c>
      <c r="D24" s="202">
        <v>11</v>
      </c>
      <c r="E24" s="1"/>
      <c r="F24" s="1"/>
      <c r="G24" s="2" t="b">
        <f t="shared" si="0"/>
        <v>1</v>
      </c>
    </row>
    <row r="25" spans="1:7" ht="15.75" customHeight="1" x14ac:dyDescent="0.25">
      <c r="A25" s="199"/>
      <c r="B25" s="200" t="s">
        <v>587</v>
      </c>
      <c r="C25" s="201">
        <v>1</v>
      </c>
      <c r="D25" s="202">
        <v>1</v>
      </c>
      <c r="E25" s="1"/>
      <c r="F25" s="1"/>
      <c r="G25" s="2" t="b">
        <f t="shared" si="0"/>
        <v>1</v>
      </c>
    </row>
    <row r="26" spans="1:7" ht="15.75" customHeight="1" x14ac:dyDescent="0.25">
      <c r="A26" s="199"/>
      <c r="B26" s="200" t="s">
        <v>597</v>
      </c>
      <c r="C26" s="201">
        <v>2</v>
      </c>
      <c r="D26" s="202">
        <v>2</v>
      </c>
      <c r="E26" s="1"/>
      <c r="F26" s="1"/>
      <c r="G26" s="2" t="b">
        <f t="shared" si="0"/>
        <v>1</v>
      </c>
    </row>
    <row r="27" spans="1:7" ht="15.75" customHeight="1" x14ac:dyDescent="0.25">
      <c r="A27" s="199"/>
      <c r="B27" s="200" t="s">
        <v>610</v>
      </c>
      <c r="C27" s="201">
        <v>1</v>
      </c>
      <c r="D27" s="202">
        <v>1</v>
      </c>
      <c r="E27" s="1"/>
      <c r="F27" s="1"/>
      <c r="G27" s="2" t="b">
        <f t="shared" si="0"/>
        <v>1</v>
      </c>
    </row>
    <row r="28" spans="1:7" ht="15.75" customHeight="1" x14ac:dyDescent="0.25">
      <c r="A28" s="199"/>
      <c r="B28" s="200" t="s">
        <v>618</v>
      </c>
      <c r="C28" s="201">
        <v>1</v>
      </c>
      <c r="D28" s="202">
        <v>1</v>
      </c>
      <c r="E28" s="1"/>
      <c r="F28" s="1"/>
      <c r="G28" s="2" t="b">
        <f t="shared" si="0"/>
        <v>1</v>
      </c>
    </row>
    <row r="29" spans="1:7" ht="15.75" customHeight="1" x14ac:dyDescent="0.25">
      <c r="A29" s="199"/>
      <c r="B29" s="200" t="s">
        <v>628</v>
      </c>
      <c r="C29" s="201">
        <v>3</v>
      </c>
      <c r="D29" s="202">
        <v>3</v>
      </c>
      <c r="E29" s="1"/>
      <c r="F29" s="1"/>
      <c r="G29" s="2" t="b">
        <f t="shared" si="0"/>
        <v>1</v>
      </c>
    </row>
    <row r="30" spans="1:7" ht="15.75" customHeight="1" x14ac:dyDescent="0.25">
      <c r="A30" s="199"/>
      <c r="B30" s="200" t="s">
        <v>647</v>
      </c>
      <c r="C30" s="201">
        <v>5</v>
      </c>
      <c r="D30" s="202">
        <v>5</v>
      </c>
      <c r="E30" s="1"/>
      <c r="F30" s="1"/>
      <c r="G30" s="2" t="b">
        <f t="shared" si="0"/>
        <v>1</v>
      </c>
    </row>
    <row r="31" spans="1:7" ht="15.75" customHeight="1" x14ac:dyDescent="0.25">
      <c r="A31" s="199"/>
      <c r="B31" s="200" t="s">
        <v>668</v>
      </c>
      <c r="C31" s="201">
        <v>0</v>
      </c>
      <c r="D31" s="202">
        <v>3</v>
      </c>
      <c r="E31" s="1"/>
      <c r="F31" s="1"/>
      <c r="G31" s="2" t="b">
        <f t="shared" si="0"/>
        <v>0</v>
      </c>
    </row>
    <row r="32" spans="1:7" ht="15.75" customHeight="1" x14ac:dyDescent="0.25">
      <c r="A32" s="199"/>
      <c r="B32" s="200" t="s">
        <v>686</v>
      </c>
      <c r="C32" s="201">
        <v>5</v>
      </c>
      <c r="D32" s="202">
        <v>5</v>
      </c>
      <c r="E32" s="1"/>
      <c r="F32" s="1"/>
      <c r="G32" s="2" t="b">
        <f t="shared" si="0"/>
        <v>1</v>
      </c>
    </row>
    <row r="33" spans="1:7" ht="15.75" customHeight="1" x14ac:dyDescent="0.25">
      <c r="A33" s="199"/>
      <c r="B33" s="200" t="s">
        <v>717</v>
      </c>
      <c r="C33" s="201">
        <v>18</v>
      </c>
      <c r="D33" s="202">
        <v>18</v>
      </c>
      <c r="E33" s="1"/>
      <c r="F33" s="1"/>
      <c r="G33" s="2" t="b">
        <f t="shared" si="0"/>
        <v>1</v>
      </c>
    </row>
    <row r="34" spans="1:7" ht="15.75" customHeight="1" x14ac:dyDescent="0.25">
      <c r="A34" s="199"/>
      <c r="B34" s="200" t="s">
        <v>793</v>
      </c>
      <c r="C34" s="201">
        <v>10</v>
      </c>
      <c r="D34" s="202">
        <v>10</v>
      </c>
      <c r="E34" s="1"/>
      <c r="F34" s="1"/>
      <c r="G34" s="2" t="b">
        <f t="shared" si="0"/>
        <v>1</v>
      </c>
    </row>
    <row r="35" spans="1:7" ht="15.75" customHeight="1" x14ac:dyDescent="0.25">
      <c r="A35" s="199"/>
      <c r="B35" s="200" t="s">
        <v>834</v>
      </c>
      <c r="C35" s="201">
        <v>1</v>
      </c>
      <c r="D35" s="202">
        <v>5</v>
      </c>
      <c r="E35" s="1"/>
      <c r="F35" s="1"/>
      <c r="G35" s="2" t="b">
        <f t="shared" si="0"/>
        <v>0</v>
      </c>
    </row>
    <row r="36" spans="1:7" ht="15.75" customHeight="1" x14ac:dyDescent="0.25">
      <c r="A36" s="192" t="s">
        <v>910</v>
      </c>
      <c r="B36" s="192" t="s">
        <v>1043</v>
      </c>
      <c r="C36" s="197">
        <v>2</v>
      </c>
      <c r="D36" s="198">
        <v>2</v>
      </c>
      <c r="E36" s="1"/>
      <c r="F36" s="1"/>
      <c r="G36" s="2" t="b">
        <f t="shared" si="0"/>
        <v>1</v>
      </c>
    </row>
    <row r="37" spans="1:7" ht="15.75" customHeight="1" x14ac:dyDescent="0.25">
      <c r="A37" s="199"/>
      <c r="B37" s="200" t="s">
        <v>1058</v>
      </c>
      <c r="C37" s="201">
        <v>2</v>
      </c>
      <c r="D37" s="202">
        <v>2</v>
      </c>
      <c r="E37" s="1"/>
      <c r="F37" s="1"/>
      <c r="G37" s="2" t="b">
        <f t="shared" si="0"/>
        <v>1</v>
      </c>
    </row>
    <row r="38" spans="1:7" ht="15.75" customHeight="1" x14ac:dyDescent="0.25">
      <c r="A38" s="199"/>
      <c r="B38" s="200" t="s">
        <v>1068</v>
      </c>
      <c r="C38" s="201">
        <v>2</v>
      </c>
      <c r="D38" s="202">
        <v>3</v>
      </c>
      <c r="E38" s="1"/>
      <c r="F38" s="1"/>
      <c r="G38" s="2" t="b">
        <f t="shared" si="0"/>
        <v>0</v>
      </c>
    </row>
    <row r="39" spans="1:7" ht="15.75" customHeight="1" x14ac:dyDescent="0.25">
      <c r="A39" s="199"/>
      <c r="B39" s="200" t="s">
        <v>1103</v>
      </c>
      <c r="C39" s="201">
        <v>2</v>
      </c>
      <c r="D39" s="202">
        <v>2</v>
      </c>
      <c r="E39" s="1"/>
      <c r="F39" s="1"/>
      <c r="G39" s="2" t="b">
        <f t="shared" si="0"/>
        <v>1</v>
      </c>
    </row>
    <row r="40" spans="1:7" ht="15.75" customHeight="1" x14ac:dyDescent="0.25">
      <c r="A40" s="199"/>
      <c r="B40" s="200" t="s">
        <v>1104</v>
      </c>
      <c r="C40" s="201">
        <v>1</v>
      </c>
      <c r="D40" s="202">
        <v>5</v>
      </c>
      <c r="E40" s="1"/>
      <c r="F40" s="1"/>
      <c r="G40" s="2" t="b">
        <f t="shared" si="0"/>
        <v>0</v>
      </c>
    </row>
    <row r="41" spans="1:7" ht="15.75" customHeight="1" x14ac:dyDescent="0.25">
      <c r="A41" s="199"/>
      <c r="B41" s="200" t="s">
        <v>1085</v>
      </c>
      <c r="C41" s="201">
        <v>5</v>
      </c>
      <c r="D41" s="202">
        <v>7</v>
      </c>
      <c r="E41" s="1"/>
      <c r="F41" s="1"/>
      <c r="G41" s="2" t="b">
        <f t="shared" si="0"/>
        <v>0</v>
      </c>
    </row>
    <row r="42" spans="1:7" ht="15.75" customHeight="1" x14ac:dyDescent="0.25">
      <c r="A42" s="199"/>
      <c r="B42" s="200" t="s">
        <v>1105</v>
      </c>
      <c r="C42" s="201">
        <v>0</v>
      </c>
      <c r="D42" s="202">
        <v>5</v>
      </c>
      <c r="E42" s="1"/>
      <c r="F42" s="1"/>
      <c r="G42" s="2" t="b">
        <f t="shared" si="0"/>
        <v>0</v>
      </c>
    </row>
    <row r="43" spans="1:7" ht="15.75" customHeight="1" x14ac:dyDescent="0.25">
      <c r="A43" s="199"/>
      <c r="B43" s="200" t="s">
        <v>956</v>
      </c>
      <c r="C43" s="201">
        <v>1</v>
      </c>
      <c r="D43" s="202">
        <v>1</v>
      </c>
      <c r="E43" s="1"/>
      <c r="F43" s="1"/>
      <c r="G43" s="2" t="b">
        <f t="shared" si="0"/>
        <v>1</v>
      </c>
    </row>
    <row r="44" spans="1:7" ht="15.75" customHeight="1" x14ac:dyDescent="0.25">
      <c r="A44" s="199"/>
      <c r="B44" s="200" t="s">
        <v>912</v>
      </c>
      <c r="C44" s="201">
        <v>0</v>
      </c>
      <c r="D44" s="202">
        <v>6</v>
      </c>
      <c r="E44" s="1"/>
      <c r="F44" s="1"/>
      <c r="G44" s="2" t="b">
        <f t="shared" si="0"/>
        <v>0</v>
      </c>
    </row>
    <row r="45" spans="1:7" ht="15.75" customHeight="1" x14ac:dyDescent="0.25">
      <c r="A45" s="199"/>
      <c r="B45" s="200" t="s">
        <v>935</v>
      </c>
      <c r="C45" s="201">
        <v>1</v>
      </c>
      <c r="D45" s="202">
        <v>1</v>
      </c>
      <c r="E45" s="1"/>
      <c r="F45" s="1"/>
      <c r="G45" s="2" t="b">
        <f t="shared" si="0"/>
        <v>1</v>
      </c>
    </row>
    <row r="46" spans="1:7" ht="15.75" customHeight="1" x14ac:dyDescent="0.25">
      <c r="A46" s="199"/>
      <c r="B46" s="200" t="s">
        <v>949</v>
      </c>
      <c r="C46" s="201">
        <v>0</v>
      </c>
      <c r="D46" s="202">
        <v>1</v>
      </c>
      <c r="E46" s="1"/>
      <c r="F46" s="1"/>
      <c r="G46" s="2" t="b">
        <f t="shared" si="0"/>
        <v>0</v>
      </c>
    </row>
    <row r="47" spans="1:7" ht="15.75" customHeight="1" x14ac:dyDescent="0.25">
      <c r="A47" s="199"/>
      <c r="B47" s="200" t="s">
        <v>966</v>
      </c>
      <c r="C47" s="201">
        <v>0</v>
      </c>
      <c r="D47" s="202">
        <v>2</v>
      </c>
      <c r="E47" s="1"/>
      <c r="F47" s="1"/>
      <c r="G47" s="2" t="b">
        <f t="shared" si="0"/>
        <v>0</v>
      </c>
    </row>
    <row r="48" spans="1:7" ht="15.75" customHeight="1" x14ac:dyDescent="0.25">
      <c r="A48" s="199"/>
      <c r="B48" s="200" t="s">
        <v>978</v>
      </c>
      <c r="C48" s="201">
        <v>0</v>
      </c>
      <c r="D48" s="202">
        <v>2</v>
      </c>
      <c r="E48" s="1"/>
      <c r="F48" s="1"/>
      <c r="G48" s="2" t="b">
        <f t="shared" si="0"/>
        <v>0</v>
      </c>
    </row>
    <row r="49" spans="1:7" ht="15.75" customHeight="1" x14ac:dyDescent="0.25">
      <c r="A49" s="199"/>
      <c r="B49" s="200" t="s">
        <v>995</v>
      </c>
      <c r="C49" s="201">
        <v>0</v>
      </c>
      <c r="D49" s="202">
        <v>2</v>
      </c>
      <c r="E49" s="1"/>
      <c r="F49" s="1"/>
      <c r="G49" s="2" t="b">
        <f t="shared" si="0"/>
        <v>0</v>
      </c>
    </row>
    <row r="50" spans="1:7" ht="15.75" customHeight="1" x14ac:dyDescent="0.25">
      <c r="A50" s="199"/>
      <c r="B50" s="200" t="s">
        <v>1010</v>
      </c>
      <c r="C50" s="201">
        <v>0</v>
      </c>
      <c r="D50" s="202">
        <v>5</v>
      </c>
      <c r="E50" s="1"/>
      <c r="F50" s="1"/>
      <c r="G50" s="2" t="b">
        <f t="shared" si="0"/>
        <v>0</v>
      </c>
    </row>
    <row r="51" spans="1:7" ht="15.75" customHeight="1" x14ac:dyDescent="0.25">
      <c r="A51" s="199"/>
      <c r="B51" s="200" t="s">
        <v>1108</v>
      </c>
      <c r="C51" s="201">
        <v>0</v>
      </c>
      <c r="D51" s="202">
        <v>1</v>
      </c>
      <c r="E51" s="1"/>
      <c r="F51" s="1"/>
      <c r="G51" s="2" t="b">
        <f t="shared" si="0"/>
        <v>0</v>
      </c>
    </row>
    <row r="52" spans="1:7" ht="15.75" customHeight="1" x14ac:dyDescent="0.25">
      <c r="A52" s="199"/>
      <c r="B52" s="200" t="s">
        <v>1109</v>
      </c>
      <c r="C52" s="201">
        <v>0</v>
      </c>
      <c r="D52" s="202">
        <v>2</v>
      </c>
      <c r="E52" s="1"/>
      <c r="F52" s="1"/>
      <c r="G52" s="2" t="b">
        <f t="shared" si="0"/>
        <v>0</v>
      </c>
    </row>
    <row r="53" spans="1:7" ht="15.75" customHeight="1" x14ac:dyDescent="0.25">
      <c r="A53" s="199"/>
      <c r="B53" s="200" t="s">
        <v>1110</v>
      </c>
      <c r="C53" s="201">
        <v>0</v>
      </c>
      <c r="D53" s="202">
        <v>2</v>
      </c>
      <c r="E53" s="1"/>
      <c r="F53" s="1"/>
      <c r="G53" s="2" t="b">
        <f t="shared" si="0"/>
        <v>0</v>
      </c>
    </row>
    <row r="54" spans="1:7" ht="15.75" customHeight="1" x14ac:dyDescent="0.25">
      <c r="A54" s="199"/>
      <c r="B54" s="200" t="s">
        <v>1111</v>
      </c>
      <c r="C54" s="201">
        <v>0</v>
      </c>
      <c r="D54" s="202">
        <v>3</v>
      </c>
      <c r="E54" s="1"/>
      <c r="F54" s="1"/>
      <c r="G54" s="2" t="b">
        <f t="shared" si="0"/>
        <v>0</v>
      </c>
    </row>
    <row r="55" spans="1:7" ht="15.75" customHeight="1" x14ac:dyDescent="0.25">
      <c r="A55" s="199"/>
      <c r="B55" s="200" t="s">
        <v>1112</v>
      </c>
      <c r="C55" s="201">
        <v>2</v>
      </c>
      <c r="D55" s="202">
        <v>2</v>
      </c>
      <c r="E55" s="1"/>
      <c r="F55" s="1"/>
      <c r="G55" s="2" t="b">
        <f t="shared" si="0"/>
        <v>1</v>
      </c>
    </row>
    <row r="56" spans="1:7" ht="15.75" customHeight="1" x14ac:dyDescent="0.25">
      <c r="A56" s="199"/>
      <c r="B56" s="200" t="s">
        <v>1113</v>
      </c>
      <c r="C56" s="201">
        <v>0</v>
      </c>
      <c r="D56" s="202">
        <v>3</v>
      </c>
      <c r="E56" s="1"/>
      <c r="F56" s="1"/>
      <c r="G56" s="2" t="b">
        <f t="shared" si="0"/>
        <v>0</v>
      </c>
    </row>
    <row r="57" spans="1:7" ht="15.75" customHeight="1" x14ac:dyDescent="0.25">
      <c r="A57" s="192" t="s">
        <v>1116</v>
      </c>
      <c r="B57" s="192" t="s">
        <v>1117</v>
      </c>
      <c r="C57" s="197">
        <v>0</v>
      </c>
      <c r="D57" s="198">
        <v>5</v>
      </c>
      <c r="E57" s="1"/>
      <c r="F57" s="1"/>
      <c r="G57" s="2" t="b">
        <f t="shared" si="0"/>
        <v>0</v>
      </c>
    </row>
    <row r="58" spans="1:7" ht="15.75" customHeight="1" x14ac:dyDescent="0.25">
      <c r="A58" s="199"/>
      <c r="B58" s="200" t="s">
        <v>1118</v>
      </c>
      <c r="C58" s="201">
        <v>0</v>
      </c>
      <c r="D58" s="202">
        <v>3</v>
      </c>
      <c r="E58" s="1"/>
      <c r="F58" s="1"/>
      <c r="G58" s="2" t="b">
        <f t="shared" si="0"/>
        <v>0</v>
      </c>
    </row>
    <row r="59" spans="1:7" ht="15.75" customHeight="1" x14ac:dyDescent="0.25">
      <c r="A59" s="199"/>
      <c r="B59" s="200" t="s">
        <v>1120</v>
      </c>
      <c r="C59" s="201">
        <v>0</v>
      </c>
      <c r="D59" s="202">
        <v>14</v>
      </c>
      <c r="E59" s="1"/>
      <c r="F59" s="1"/>
      <c r="G59" s="2" t="b">
        <f t="shared" si="0"/>
        <v>0</v>
      </c>
    </row>
    <row r="60" spans="1:7" ht="15.75" customHeight="1" x14ac:dyDescent="0.25">
      <c r="A60" s="199"/>
      <c r="B60" s="200" t="s">
        <v>1121</v>
      </c>
      <c r="C60" s="201">
        <v>0</v>
      </c>
      <c r="D60" s="202">
        <v>1</v>
      </c>
      <c r="E60" s="1"/>
      <c r="F60" s="1"/>
      <c r="G60" s="2" t="b">
        <f t="shared" si="0"/>
        <v>0</v>
      </c>
    </row>
    <row r="61" spans="1:7" ht="15.75" customHeight="1" x14ac:dyDescent="0.25">
      <c r="A61" s="199"/>
      <c r="B61" s="200" t="s">
        <v>1123</v>
      </c>
      <c r="C61" s="201">
        <v>21</v>
      </c>
      <c r="D61" s="202">
        <v>22</v>
      </c>
      <c r="E61" s="1"/>
      <c r="F61" s="1"/>
      <c r="G61" s="2" t="b">
        <f t="shared" si="0"/>
        <v>0</v>
      </c>
    </row>
    <row r="62" spans="1:7" ht="15.75" customHeight="1" x14ac:dyDescent="0.25">
      <c r="A62" s="199"/>
      <c r="B62" s="200" t="s">
        <v>1124</v>
      </c>
      <c r="C62" s="201">
        <v>12</v>
      </c>
      <c r="D62" s="202">
        <v>23</v>
      </c>
      <c r="E62" s="1"/>
      <c r="F62" s="1"/>
      <c r="G62" s="2" t="b">
        <f t="shared" si="0"/>
        <v>0</v>
      </c>
    </row>
    <row r="63" spans="1:7" ht="15.75" customHeight="1" x14ac:dyDescent="0.25">
      <c r="A63" s="192" t="s">
        <v>1125</v>
      </c>
      <c r="B63" s="192" t="s">
        <v>1126</v>
      </c>
      <c r="C63" s="197">
        <v>8</v>
      </c>
      <c r="D63" s="198">
        <v>8</v>
      </c>
      <c r="E63" s="1"/>
      <c r="F63" s="1"/>
      <c r="G63" s="2" t="b">
        <f t="shared" si="0"/>
        <v>1</v>
      </c>
    </row>
    <row r="64" spans="1:7" ht="15.75" customHeight="1" x14ac:dyDescent="0.25">
      <c r="A64" s="199"/>
      <c r="B64" s="200" t="s">
        <v>1127</v>
      </c>
      <c r="C64" s="201">
        <v>6</v>
      </c>
      <c r="D64" s="202">
        <v>10</v>
      </c>
      <c r="E64" s="1"/>
      <c r="F64" s="1"/>
      <c r="G64" s="2" t="b">
        <f t="shared" si="0"/>
        <v>0</v>
      </c>
    </row>
    <row r="65" spans="1:7" ht="15.75" customHeight="1" x14ac:dyDescent="0.25">
      <c r="A65" s="199"/>
      <c r="B65" s="200" t="s">
        <v>1128</v>
      </c>
      <c r="C65" s="201">
        <v>4</v>
      </c>
      <c r="D65" s="202">
        <v>4</v>
      </c>
      <c r="E65" s="1"/>
      <c r="F65" s="1"/>
      <c r="G65" s="2" t="b">
        <f t="shared" si="0"/>
        <v>1</v>
      </c>
    </row>
    <row r="66" spans="1:7" ht="15.75" customHeight="1" x14ac:dyDescent="0.25">
      <c r="A66" s="199"/>
      <c r="B66" s="200" t="s">
        <v>1129</v>
      </c>
      <c r="C66" s="201">
        <v>3</v>
      </c>
      <c r="D66" s="202">
        <v>3</v>
      </c>
      <c r="E66" s="1"/>
      <c r="F66" s="1"/>
      <c r="G66" s="2" t="b">
        <f t="shared" si="0"/>
        <v>1</v>
      </c>
    </row>
    <row r="67" spans="1:7" ht="15.75" customHeight="1" x14ac:dyDescent="0.25">
      <c r="A67" s="199"/>
      <c r="B67" s="200" t="s">
        <v>1130</v>
      </c>
      <c r="C67" s="201">
        <v>6</v>
      </c>
      <c r="D67" s="202">
        <v>7</v>
      </c>
      <c r="E67" s="1"/>
      <c r="F67" s="1"/>
      <c r="G67" s="2" t="b">
        <f t="shared" si="0"/>
        <v>0</v>
      </c>
    </row>
    <row r="68" spans="1:7" ht="15.75" customHeight="1" x14ac:dyDescent="0.25">
      <c r="A68" s="199"/>
      <c r="B68" s="200" t="s">
        <v>1131</v>
      </c>
      <c r="C68" s="201">
        <v>6</v>
      </c>
      <c r="D68" s="202">
        <v>6</v>
      </c>
      <c r="E68" s="1"/>
      <c r="F68" s="1"/>
      <c r="G68" s="2" t="b">
        <f t="shared" si="0"/>
        <v>1</v>
      </c>
    </row>
    <row r="69" spans="1:7" ht="15.75" customHeight="1" x14ac:dyDescent="0.25">
      <c r="A69" s="199"/>
      <c r="B69" s="200" t="s">
        <v>1132</v>
      </c>
      <c r="C69" s="201">
        <v>6</v>
      </c>
      <c r="D69" s="202">
        <v>6</v>
      </c>
      <c r="E69" s="1"/>
      <c r="F69" s="1"/>
      <c r="G69" s="2" t="b">
        <f t="shared" si="0"/>
        <v>1</v>
      </c>
    </row>
    <row r="70" spans="1:7" ht="15.75" customHeight="1" x14ac:dyDescent="0.25">
      <c r="A70" s="199"/>
      <c r="B70" s="200" t="s">
        <v>1133</v>
      </c>
      <c r="C70" s="201">
        <v>0</v>
      </c>
      <c r="D70" s="202">
        <v>7</v>
      </c>
      <c r="E70" s="1"/>
      <c r="F70" s="1"/>
      <c r="G70" s="2" t="b">
        <f t="shared" si="0"/>
        <v>0</v>
      </c>
    </row>
    <row r="71" spans="1:7" ht="15.75" customHeight="1" x14ac:dyDescent="0.25">
      <c r="A71" s="199"/>
      <c r="B71" s="200" t="s">
        <v>1134</v>
      </c>
      <c r="C71" s="201">
        <v>0</v>
      </c>
      <c r="D71" s="202">
        <v>7</v>
      </c>
      <c r="E71" s="1"/>
      <c r="F71" s="1"/>
      <c r="G71" s="2" t="b">
        <f t="shared" si="0"/>
        <v>0</v>
      </c>
    </row>
    <row r="72" spans="1:7" ht="15.75" customHeight="1" x14ac:dyDescent="0.25">
      <c r="A72" s="199"/>
      <c r="B72" s="200" t="s">
        <v>1135</v>
      </c>
      <c r="C72" s="201">
        <v>0</v>
      </c>
      <c r="D72" s="202">
        <v>15</v>
      </c>
      <c r="E72" s="1"/>
      <c r="F72" s="1"/>
      <c r="G72" s="2" t="b">
        <f t="shared" si="0"/>
        <v>0</v>
      </c>
    </row>
    <row r="73" spans="1:7" ht="15.75" customHeight="1" x14ac:dyDescent="0.25">
      <c r="A73" s="199"/>
      <c r="B73" s="200" t="s">
        <v>1136</v>
      </c>
      <c r="C73" s="201">
        <v>5</v>
      </c>
      <c r="D73" s="202">
        <v>5</v>
      </c>
      <c r="E73" s="1"/>
      <c r="F73" s="1"/>
      <c r="G73" s="2" t="b">
        <f t="shared" si="0"/>
        <v>1</v>
      </c>
    </row>
    <row r="74" spans="1:7" ht="15.75" customHeight="1" x14ac:dyDescent="0.25">
      <c r="A74" s="199"/>
      <c r="B74" s="200" t="s">
        <v>1137</v>
      </c>
      <c r="C74" s="201">
        <v>12</v>
      </c>
      <c r="D74" s="202">
        <v>12</v>
      </c>
      <c r="E74" s="1"/>
      <c r="F74" s="1"/>
      <c r="G74" s="2" t="b">
        <f t="shared" si="0"/>
        <v>1</v>
      </c>
    </row>
    <row r="75" spans="1:7" ht="15.75" customHeight="1" x14ac:dyDescent="0.25">
      <c r="A75" s="199"/>
      <c r="B75" s="200" t="s">
        <v>1138</v>
      </c>
      <c r="C75" s="201">
        <v>5</v>
      </c>
      <c r="D75" s="202">
        <v>5</v>
      </c>
      <c r="E75" s="1"/>
      <c r="F75" s="1"/>
      <c r="G75" s="2" t="b">
        <f t="shared" si="0"/>
        <v>1</v>
      </c>
    </row>
    <row r="76" spans="1:7" ht="15.75" customHeight="1" x14ac:dyDescent="0.25">
      <c r="A76" s="199"/>
      <c r="B76" s="200" t="s">
        <v>1139</v>
      </c>
      <c r="C76" s="201">
        <v>2</v>
      </c>
      <c r="D76" s="202">
        <v>2</v>
      </c>
      <c r="E76" s="1"/>
      <c r="F76" s="1"/>
      <c r="G76" s="2" t="b">
        <f t="shared" si="0"/>
        <v>1</v>
      </c>
    </row>
    <row r="77" spans="1:7" ht="15.75" customHeight="1" x14ac:dyDescent="0.25">
      <c r="A77" s="199"/>
      <c r="B77" s="200" t="s">
        <v>1140</v>
      </c>
      <c r="C77" s="201">
        <v>11</v>
      </c>
      <c r="D77" s="202">
        <v>11</v>
      </c>
      <c r="E77" s="1"/>
      <c r="F77" s="1"/>
      <c r="G77" s="2" t="b">
        <f t="shared" si="0"/>
        <v>1</v>
      </c>
    </row>
    <row r="78" spans="1:7" ht="15.75" customHeight="1" x14ac:dyDescent="0.25">
      <c r="A78" s="199"/>
      <c r="B78" s="200" t="s">
        <v>1141</v>
      </c>
      <c r="C78" s="201">
        <v>10</v>
      </c>
      <c r="D78" s="202">
        <v>10</v>
      </c>
      <c r="E78" s="1"/>
      <c r="F78" s="1"/>
      <c r="G78" s="2" t="b">
        <f t="shared" si="0"/>
        <v>1</v>
      </c>
    </row>
    <row r="79" spans="1:7" ht="15.75" customHeight="1" x14ac:dyDescent="0.25">
      <c r="A79" s="199"/>
      <c r="B79" s="200" t="s">
        <v>1143</v>
      </c>
      <c r="C79" s="201">
        <v>0</v>
      </c>
      <c r="D79" s="202">
        <v>25</v>
      </c>
      <c r="E79" s="1"/>
      <c r="F79" s="1"/>
      <c r="G79" s="2" t="b">
        <f t="shared" si="0"/>
        <v>0</v>
      </c>
    </row>
    <row r="80" spans="1:7" ht="15.75" customHeight="1" x14ac:dyDescent="0.25">
      <c r="A80" s="192" t="s">
        <v>1145</v>
      </c>
      <c r="B80" s="192" t="s">
        <v>1146</v>
      </c>
      <c r="C80" s="197">
        <v>0</v>
      </c>
      <c r="D80" s="198">
        <v>3</v>
      </c>
      <c r="E80" s="1"/>
      <c r="F80" s="1"/>
      <c r="G80" s="2" t="b">
        <f t="shared" si="0"/>
        <v>0</v>
      </c>
    </row>
    <row r="81" spans="1:7" ht="15.75" customHeight="1" x14ac:dyDescent="0.25">
      <c r="A81" s="199"/>
      <c r="B81" s="200" t="s">
        <v>1148</v>
      </c>
      <c r="C81" s="201">
        <v>0</v>
      </c>
      <c r="D81" s="202">
        <v>2</v>
      </c>
      <c r="E81" s="1"/>
      <c r="F81" s="1"/>
      <c r="G81" s="2" t="b">
        <f t="shared" si="0"/>
        <v>0</v>
      </c>
    </row>
    <row r="82" spans="1:7" ht="15.75" customHeight="1" x14ac:dyDescent="0.25">
      <c r="A82" s="199"/>
      <c r="B82" s="200" t="s">
        <v>1149</v>
      </c>
      <c r="C82" s="201">
        <v>2</v>
      </c>
      <c r="D82" s="202">
        <v>2</v>
      </c>
      <c r="E82" s="1"/>
      <c r="F82" s="1"/>
      <c r="G82" s="2" t="b">
        <f t="shared" si="0"/>
        <v>1</v>
      </c>
    </row>
    <row r="83" spans="1:7" ht="15.75" customHeight="1" x14ac:dyDescent="0.25">
      <c r="A83" s="199"/>
      <c r="B83" s="200" t="s">
        <v>1151</v>
      </c>
      <c r="C83" s="201">
        <v>2</v>
      </c>
      <c r="D83" s="202">
        <v>2</v>
      </c>
      <c r="E83" s="1"/>
      <c r="F83" s="1"/>
      <c r="G83" s="2" t="b">
        <f t="shared" si="0"/>
        <v>1</v>
      </c>
    </row>
    <row r="84" spans="1:7" ht="15.75" customHeight="1" x14ac:dyDescent="0.25">
      <c r="A84" s="199"/>
      <c r="B84" s="200" t="s">
        <v>1152</v>
      </c>
      <c r="C84" s="201">
        <v>2</v>
      </c>
      <c r="D84" s="202">
        <v>2</v>
      </c>
      <c r="E84" s="1"/>
      <c r="F84" s="1"/>
      <c r="G84" s="2" t="b">
        <f t="shared" si="0"/>
        <v>1</v>
      </c>
    </row>
    <row r="85" spans="1:7" ht="15.75" customHeight="1" x14ac:dyDescent="0.25">
      <c r="A85" s="199"/>
      <c r="B85" s="200" t="s">
        <v>1154</v>
      </c>
      <c r="C85" s="201">
        <v>2</v>
      </c>
      <c r="D85" s="202">
        <v>2</v>
      </c>
      <c r="E85" s="1"/>
      <c r="F85" s="1"/>
      <c r="G85" s="2" t="b">
        <f t="shared" si="0"/>
        <v>1</v>
      </c>
    </row>
    <row r="86" spans="1:7" ht="15.75" customHeight="1" x14ac:dyDescent="0.25">
      <c r="A86" s="199"/>
      <c r="B86" s="200" t="s">
        <v>1155</v>
      </c>
      <c r="C86" s="201">
        <v>2</v>
      </c>
      <c r="D86" s="202">
        <v>2</v>
      </c>
      <c r="E86" s="1"/>
      <c r="F86" s="1"/>
      <c r="G86" s="2" t="b">
        <f t="shared" si="0"/>
        <v>1</v>
      </c>
    </row>
    <row r="87" spans="1:7" ht="15.75" customHeight="1" x14ac:dyDescent="0.25">
      <c r="A87" s="199"/>
      <c r="B87" s="200" t="s">
        <v>1157</v>
      </c>
      <c r="C87" s="201">
        <v>2</v>
      </c>
      <c r="D87" s="202">
        <v>2</v>
      </c>
      <c r="E87" s="1"/>
      <c r="F87" s="1"/>
      <c r="G87" s="2" t="b">
        <f t="shared" si="0"/>
        <v>1</v>
      </c>
    </row>
    <row r="88" spans="1:7" ht="15.75" customHeight="1" x14ac:dyDescent="0.25">
      <c r="A88" s="199"/>
      <c r="B88" s="200" t="s">
        <v>1158</v>
      </c>
      <c r="C88" s="201">
        <v>2</v>
      </c>
      <c r="D88" s="202">
        <v>2</v>
      </c>
      <c r="E88" s="1"/>
      <c r="F88" s="1"/>
      <c r="G88" s="2" t="b">
        <f t="shared" si="0"/>
        <v>1</v>
      </c>
    </row>
    <row r="89" spans="1:7" ht="15.75" customHeight="1" x14ac:dyDescent="0.25">
      <c r="A89" s="199"/>
      <c r="B89" s="200" t="s">
        <v>1159</v>
      </c>
      <c r="C89" s="201">
        <v>2</v>
      </c>
      <c r="D89" s="202">
        <v>2</v>
      </c>
      <c r="E89" s="1"/>
      <c r="F89" s="1"/>
      <c r="G89" s="2" t="b">
        <f t="shared" si="0"/>
        <v>1</v>
      </c>
    </row>
    <row r="90" spans="1:7" ht="15.75" customHeight="1" x14ac:dyDescent="0.25">
      <c r="A90" s="199"/>
      <c r="B90" s="200" t="s">
        <v>1161</v>
      </c>
      <c r="C90" s="201">
        <v>2</v>
      </c>
      <c r="D90" s="202">
        <v>2</v>
      </c>
      <c r="E90" s="1"/>
      <c r="F90" s="1"/>
      <c r="G90" s="2" t="b">
        <f t="shared" si="0"/>
        <v>1</v>
      </c>
    </row>
    <row r="91" spans="1:7" ht="15.75" customHeight="1" x14ac:dyDescent="0.25">
      <c r="A91" s="199"/>
      <c r="B91" s="200" t="s">
        <v>1162</v>
      </c>
      <c r="C91" s="201">
        <v>2</v>
      </c>
      <c r="D91" s="202">
        <v>2</v>
      </c>
      <c r="E91" s="1"/>
      <c r="F91" s="1"/>
      <c r="G91" s="2" t="b">
        <f t="shared" si="0"/>
        <v>1</v>
      </c>
    </row>
    <row r="92" spans="1:7" ht="15.75" customHeight="1" x14ac:dyDescent="0.25">
      <c r="A92" s="199"/>
      <c r="B92" s="200" t="s">
        <v>1163</v>
      </c>
      <c r="C92" s="201">
        <v>1</v>
      </c>
      <c r="D92" s="202">
        <v>1</v>
      </c>
      <c r="E92" s="1"/>
      <c r="F92" s="1"/>
      <c r="G92" s="2" t="b">
        <f t="shared" si="0"/>
        <v>1</v>
      </c>
    </row>
    <row r="93" spans="1:7" ht="15.75" customHeight="1" x14ac:dyDescent="0.25">
      <c r="A93" s="199"/>
      <c r="B93" s="200" t="s">
        <v>1164</v>
      </c>
      <c r="C93" s="201">
        <v>1</v>
      </c>
      <c r="D93" s="202">
        <v>2</v>
      </c>
      <c r="E93" s="1"/>
      <c r="F93" s="1"/>
      <c r="G93" s="2" t="b">
        <f t="shared" si="0"/>
        <v>0</v>
      </c>
    </row>
    <row r="94" spans="1:7" ht="15.75" customHeight="1" x14ac:dyDescent="0.25">
      <c r="A94" s="199"/>
      <c r="B94" s="200" t="s">
        <v>1165</v>
      </c>
      <c r="C94" s="201">
        <v>0</v>
      </c>
      <c r="D94" s="202">
        <v>2</v>
      </c>
      <c r="E94" s="1"/>
      <c r="F94" s="1"/>
      <c r="G94" s="2" t="b">
        <f t="shared" si="0"/>
        <v>0</v>
      </c>
    </row>
    <row r="95" spans="1:7" ht="15.75" customHeight="1" x14ac:dyDescent="0.25">
      <c r="A95" s="199"/>
      <c r="B95" s="200" t="s">
        <v>1166</v>
      </c>
      <c r="C95" s="201">
        <v>0</v>
      </c>
      <c r="D95" s="202">
        <v>3</v>
      </c>
      <c r="E95" s="1"/>
      <c r="F95" s="1"/>
      <c r="G95" s="2" t="b">
        <f t="shared" si="0"/>
        <v>0</v>
      </c>
    </row>
    <row r="96" spans="1:7" ht="15.75" customHeight="1" x14ac:dyDescent="0.25">
      <c r="A96" s="199"/>
      <c r="B96" s="200" t="s">
        <v>1167</v>
      </c>
      <c r="C96" s="201">
        <v>2</v>
      </c>
      <c r="D96" s="202">
        <v>2</v>
      </c>
      <c r="E96" s="1"/>
      <c r="F96" s="1"/>
      <c r="G96" s="2" t="b">
        <f t="shared" si="0"/>
        <v>1</v>
      </c>
    </row>
    <row r="97" spans="1:7" ht="15.75" customHeight="1" x14ac:dyDescent="0.25">
      <c r="A97" s="199"/>
      <c r="B97" s="200" t="s">
        <v>1168</v>
      </c>
      <c r="C97" s="201">
        <v>2</v>
      </c>
      <c r="D97" s="202">
        <v>2</v>
      </c>
      <c r="E97" s="1"/>
      <c r="F97" s="1"/>
      <c r="G97" s="2" t="b">
        <f t="shared" si="0"/>
        <v>1</v>
      </c>
    </row>
    <row r="98" spans="1:7" ht="15.75" customHeight="1" x14ac:dyDescent="0.25">
      <c r="A98" s="192" t="s">
        <v>1171</v>
      </c>
      <c r="B98" s="192" t="s">
        <v>1172</v>
      </c>
      <c r="C98" s="197">
        <v>1</v>
      </c>
      <c r="D98" s="198">
        <v>1</v>
      </c>
      <c r="E98" s="1"/>
      <c r="F98" s="1"/>
      <c r="G98" s="2" t="b">
        <f t="shared" si="0"/>
        <v>1</v>
      </c>
    </row>
    <row r="99" spans="1:7" ht="15.75" customHeight="1" x14ac:dyDescent="0.25">
      <c r="A99" s="199"/>
      <c r="B99" s="200" t="s">
        <v>1175</v>
      </c>
      <c r="C99" s="201">
        <v>2</v>
      </c>
      <c r="D99" s="202">
        <v>2</v>
      </c>
      <c r="E99" s="1"/>
      <c r="F99" s="1"/>
    </row>
    <row r="100" spans="1:7" ht="15.75" customHeight="1" x14ac:dyDescent="0.25">
      <c r="A100" s="199"/>
      <c r="B100" s="200" t="s">
        <v>1176</v>
      </c>
      <c r="C100" s="201">
        <v>1</v>
      </c>
      <c r="D100" s="202">
        <v>2</v>
      </c>
      <c r="E100" s="1"/>
      <c r="F100" s="1"/>
    </row>
    <row r="101" spans="1:7" ht="15.75" customHeight="1" x14ac:dyDescent="0.25">
      <c r="A101" s="199"/>
      <c r="B101" s="200" t="s">
        <v>1178</v>
      </c>
      <c r="C101" s="201">
        <v>5</v>
      </c>
      <c r="D101" s="202">
        <v>6</v>
      </c>
      <c r="E101" s="1"/>
      <c r="F101" s="1"/>
    </row>
    <row r="102" spans="1:7" ht="15.75" customHeight="1" x14ac:dyDescent="0.25">
      <c r="A102" s="199"/>
      <c r="B102" s="200" t="s">
        <v>1179</v>
      </c>
      <c r="C102" s="201">
        <v>0</v>
      </c>
      <c r="D102" s="202">
        <v>1</v>
      </c>
      <c r="E102" s="1"/>
      <c r="F102" s="1"/>
    </row>
    <row r="103" spans="1:7" ht="15.75" customHeight="1" x14ac:dyDescent="0.25">
      <c r="A103" s="199"/>
      <c r="B103" s="200" t="s">
        <v>1180</v>
      </c>
      <c r="C103" s="201">
        <v>0</v>
      </c>
      <c r="D103" s="202">
        <v>1</v>
      </c>
      <c r="E103" s="1"/>
      <c r="F103" s="1"/>
    </row>
    <row r="104" spans="1:7" ht="15.75" customHeight="1" x14ac:dyDescent="0.25">
      <c r="A104" s="199"/>
      <c r="B104" s="200" t="s">
        <v>1181</v>
      </c>
      <c r="C104" s="201">
        <v>0</v>
      </c>
      <c r="D104" s="202">
        <v>3</v>
      </c>
      <c r="E104" s="1"/>
      <c r="F104" s="1"/>
    </row>
    <row r="105" spans="1:7" ht="15.75" customHeight="1" x14ac:dyDescent="0.25">
      <c r="A105" s="192" t="s">
        <v>1182</v>
      </c>
      <c r="B105" s="192" t="s">
        <v>1183</v>
      </c>
      <c r="C105" s="197">
        <v>21</v>
      </c>
      <c r="D105" s="198">
        <v>22</v>
      </c>
      <c r="E105" s="1"/>
      <c r="F105" s="1"/>
    </row>
    <row r="106" spans="1:7" ht="15.75" customHeight="1" x14ac:dyDescent="0.25">
      <c r="A106" s="199"/>
      <c r="B106" s="200" t="s">
        <v>1184</v>
      </c>
      <c r="C106" s="201">
        <v>0</v>
      </c>
      <c r="D106" s="202">
        <v>2</v>
      </c>
      <c r="E106" s="1"/>
      <c r="F106" s="1"/>
    </row>
    <row r="107" spans="1:7" ht="15.75" customHeight="1" x14ac:dyDescent="0.25">
      <c r="A107" s="199"/>
      <c r="B107" s="200" t="s">
        <v>1186</v>
      </c>
      <c r="C107" s="201">
        <v>1</v>
      </c>
      <c r="D107" s="202">
        <v>3</v>
      </c>
      <c r="E107" s="1"/>
      <c r="F107" s="1"/>
    </row>
    <row r="108" spans="1:7" ht="15.75" customHeight="1" x14ac:dyDescent="0.25">
      <c r="A108" s="203" t="s">
        <v>3566</v>
      </c>
      <c r="B108" s="204"/>
      <c r="C108" s="205">
        <v>305</v>
      </c>
      <c r="D108" s="206">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21" t="s">
        <v>1391</v>
      </c>
      <c r="B103" s="222"/>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0"/>
  <sheetViews>
    <sheetView showGridLines="0" tabSelected="1" zoomScale="71" zoomScaleNormal="71" workbookViewId="0">
      <pane ySplit="3" topLeftCell="A4" activePane="bottomLeft" state="frozen"/>
      <selection activeCell="M1" sqref="M1"/>
      <selection pane="bottomLeft" activeCell="F4" sqref="F4:F8"/>
    </sheetView>
  </sheetViews>
  <sheetFormatPr baseColWidth="10" defaultColWidth="12.625" defaultRowHeight="14.25" x14ac:dyDescent="0.2"/>
  <cols>
    <col min="1" max="1" width="6.125" style="136" customWidth="1"/>
    <col min="2" max="2" width="23" style="133" customWidth="1"/>
    <col min="3" max="3" width="9.375" style="136" customWidth="1"/>
    <col min="4" max="4" width="21.75" style="133" customWidth="1"/>
    <col min="5" max="5" width="10.125" style="136" customWidth="1"/>
    <col min="6" max="6" width="63" style="133" bestFit="1" customWidth="1"/>
    <col min="7" max="7" width="48.625" style="133" bestFit="1" customWidth="1"/>
    <col min="8" max="8" width="8.625" style="136" customWidth="1"/>
    <col min="9" max="9" width="21.625" style="133" customWidth="1"/>
    <col min="10" max="10" width="15.5" style="136" bestFit="1" customWidth="1"/>
    <col min="11" max="11" width="26.5" style="136" customWidth="1"/>
    <col min="12" max="12" width="10.375" style="136" customWidth="1"/>
    <col min="13" max="13" width="26.875" style="133" customWidth="1"/>
    <col min="14" max="14" width="12.375" style="136" customWidth="1"/>
    <col min="15" max="15" width="82.125" style="133" customWidth="1"/>
    <col min="16" max="16" width="63.5" style="133" customWidth="1"/>
    <col min="17" max="17" width="27.375" style="136" customWidth="1"/>
    <col min="18" max="18" width="66" style="134" customWidth="1"/>
    <col min="19" max="20" width="7.375" style="133" customWidth="1"/>
    <col min="21" max="21" width="11.5" style="133" bestFit="1" customWidth="1"/>
    <col min="22" max="22" width="12.625" style="133"/>
    <col min="23" max="23" width="13.75" style="133" customWidth="1"/>
    <col min="24" max="16384" width="12.625" style="133"/>
  </cols>
  <sheetData>
    <row r="1" spans="1:25" ht="18.75" x14ac:dyDescent="0.2">
      <c r="A1" s="258" t="s">
        <v>4156</v>
      </c>
      <c r="B1" s="258"/>
      <c r="C1" s="258"/>
      <c r="D1" s="258"/>
      <c r="E1" s="258"/>
      <c r="F1" s="258"/>
      <c r="G1" s="258"/>
      <c r="H1" s="258"/>
      <c r="I1" s="258"/>
      <c r="J1" s="258"/>
      <c r="K1" s="258"/>
      <c r="L1" s="258"/>
      <c r="M1" s="258"/>
      <c r="N1" s="258"/>
      <c r="O1" s="258"/>
      <c r="P1" s="258"/>
      <c r="Q1" s="258"/>
      <c r="R1" s="258"/>
    </row>
    <row r="2" spans="1:25" s="274" customFormat="1" ht="21.75" customHeight="1" x14ac:dyDescent="0.2">
      <c r="A2" s="270" t="s">
        <v>4165</v>
      </c>
      <c r="B2" s="270"/>
      <c r="C2" s="270" t="s">
        <v>4166</v>
      </c>
      <c r="D2" s="270"/>
      <c r="E2" s="270"/>
      <c r="F2" s="270"/>
      <c r="G2" s="270"/>
      <c r="H2" s="271" t="s">
        <v>4167</v>
      </c>
      <c r="I2" s="271"/>
      <c r="J2" s="271"/>
      <c r="K2" s="271"/>
      <c r="L2" s="272" t="s">
        <v>4168</v>
      </c>
      <c r="M2" s="272"/>
      <c r="N2" s="272"/>
      <c r="O2" s="272"/>
      <c r="P2" s="272"/>
      <c r="Q2" s="272"/>
      <c r="R2" s="273"/>
    </row>
    <row r="3" spans="1:25" s="128" customFormat="1" ht="51.75" thickBot="1" x14ac:dyDescent="0.25">
      <c r="A3" s="217" t="s">
        <v>4157</v>
      </c>
      <c r="B3" s="217" t="s">
        <v>4158</v>
      </c>
      <c r="C3" s="217" t="s">
        <v>4157</v>
      </c>
      <c r="D3" s="217" t="s">
        <v>3669</v>
      </c>
      <c r="E3" s="217" t="s">
        <v>3670</v>
      </c>
      <c r="F3" s="217" t="s">
        <v>3569</v>
      </c>
      <c r="G3" s="217" t="s">
        <v>4159</v>
      </c>
      <c r="H3" s="218" t="s">
        <v>4157</v>
      </c>
      <c r="I3" s="218" t="s">
        <v>4160</v>
      </c>
      <c r="J3" s="218" t="s">
        <v>3670</v>
      </c>
      <c r="K3" s="218" t="s">
        <v>4161</v>
      </c>
      <c r="L3" s="219" t="s">
        <v>4157</v>
      </c>
      <c r="M3" s="220" t="s">
        <v>4162</v>
      </c>
      <c r="N3" s="220" t="s">
        <v>3670</v>
      </c>
      <c r="O3" s="220" t="s">
        <v>3675</v>
      </c>
      <c r="P3" s="220" t="s">
        <v>3676</v>
      </c>
      <c r="Q3" s="220" t="s">
        <v>4163</v>
      </c>
      <c r="R3" s="220" t="s">
        <v>4164</v>
      </c>
    </row>
    <row r="4" spans="1:25" s="129" customFormat="1" ht="51" x14ac:dyDescent="0.2">
      <c r="A4" s="231" t="s">
        <v>413</v>
      </c>
      <c r="B4" s="230" t="s">
        <v>414</v>
      </c>
      <c r="C4" s="231">
        <v>3000001</v>
      </c>
      <c r="D4" s="230" t="s">
        <v>3678</v>
      </c>
      <c r="E4" s="231" t="s">
        <v>254</v>
      </c>
      <c r="F4" s="230" t="s">
        <v>3978</v>
      </c>
      <c r="G4" s="230" t="s">
        <v>3970</v>
      </c>
      <c r="H4" s="231">
        <v>5004389</v>
      </c>
      <c r="I4" s="230" t="s">
        <v>3684</v>
      </c>
      <c r="J4" s="250" t="s">
        <v>3686</v>
      </c>
      <c r="K4" s="223" t="s">
        <v>3975</v>
      </c>
      <c r="L4" s="147">
        <v>3328701</v>
      </c>
      <c r="M4" s="161" t="s">
        <v>3690</v>
      </c>
      <c r="N4" s="153" t="s">
        <v>3686</v>
      </c>
      <c r="O4" s="152" t="s">
        <v>3976</v>
      </c>
      <c r="P4" s="154" t="s">
        <v>3853</v>
      </c>
      <c r="Q4" s="147" t="s">
        <v>3971</v>
      </c>
      <c r="R4" s="154" t="s">
        <v>3855</v>
      </c>
    </row>
    <row r="5" spans="1:25" s="129" customFormat="1" ht="102" x14ac:dyDescent="0.2">
      <c r="A5" s="232"/>
      <c r="B5" s="228"/>
      <c r="C5" s="232"/>
      <c r="D5" s="228"/>
      <c r="E5" s="232"/>
      <c r="F5" s="228"/>
      <c r="G5" s="228"/>
      <c r="H5" s="232"/>
      <c r="I5" s="228"/>
      <c r="J5" s="251"/>
      <c r="K5" s="224"/>
      <c r="L5" s="147">
        <v>3328702</v>
      </c>
      <c r="M5" s="161" t="s">
        <v>3691</v>
      </c>
      <c r="N5" s="153" t="s">
        <v>254</v>
      </c>
      <c r="O5" s="152" t="s">
        <v>3819</v>
      </c>
      <c r="P5" s="154" t="s">
        <v>3979</v>
      </c>
      <c r="Q5" s="147" t="s">
        <v>3977</v>
      </c>
      <c r="R5" s="154" t="s">
        <v>3980</v>
      </c>
    </row>
    <row r="6" spans="1:25" s="129" customFormat="1" ht="102" x14ac:dyDescent="0.2">
      <c r="A6" s="232"/>
      <c r="B6" s="228"/>
      <c r="C6" s="232"/>
      <c r="D6" s="228"/>
      <c r="E6" s="232"/>
      <c r="F6" s="228"/>
      <c r="G6" s="235"/>
      <c r="H6" s="242">
        <v>5004430</v>
      </c>
      <c r="I6" s="243" t="s">
        <v>3685</v>
      </c>
      <c r="J6" s="252" t="s">
        <v>254</v>
      </c>
      <c r="K6" s="225" t="s">
        <v>3981</v>
      </c>
      <c r="L6" s="148">
        <v>4427702</v>
      </c>
      <c r="M6" s="161" t="s">
        <v>3692</v>
      </c>
      <c r="N6" s="153" t="s">
        <v>254</v>
      </c>
      <c r="O6" s="152" t="s">
        <v>3619</v>
      </c>
      <c r="P6" s="154" t="s">
        <v>3857</v>
      </c>
      <c r="Q6" s="147" t="s">
        <v>3854</v>
      </c>
      <c r="R6" s="154" t="s">
        <v>3858</v>
      </c>
    </row>
    <row r="7" spans="1:25" s="129" customFormat="1" ht="120" customHeight="1" x14ac:dyDescent="0.2">
      <c r="A7" s="232"/>
      <c r="B7" s="228"/>
      <c r="C7" s="232"/>
      <c r="D7" s="228"/>
      <c r="E7" s="232"/>
      <c r="F7" s="228"/>
      <c r="G7" s="235"/>
      <c r="H7" s="242"/>
      <c r="I7" s="243"/>
      <c r="J7" s="253"/>
      <c r="K7" s="224"/>
      <c r="L7" s="148">
        <v>4427703</v>
      </c>
      <c r="M7" s="161" t="s">
        <v>3693</v>
      </c>
      <c r="N7" s="153" t="s">
        <v>254</v>
      </c>
      <c r="O7" s="152" t="s">
        <v>3620</v>
      </c>
      <c r="P7" s="154" t="s">
        <v>3861</v>
      </c>
      <c r="Q7" s="147" t="s">
        <v>3854</v>
      </c>
      <c r="R7" s="154" t="s">
        <v>3862</v>
      </c>
    </row>
    <row r="8" spans="1:25" s="129" customFormat="1" ht="101.25" customHeight="1" x14ac:dyDescent="0.2">
      <c r="A8" s="233"/>
      <c r="B8" s="229"/>
      <c r="C8" s="233"/>
      <c r="D8" s="229"/>
      <c r="E8" s="233"/>
      <c r="F8" s="228"/>
      <c r="G8" s="235"/>
      <c r="H8" s="242"/>
      <c r="I8" s="243"/>
      <c r="J8" s="254"/>
      <c r="K8" s="226"/>
      <c r="L8" s="149">
        <v>4427704</v>
      </c>
      <c r="M8" s="161" t="s">
        <v>3694</v>
      </c>
      <c r="N8" s="153" t="s">
        <v>254</v>
      </c>
      <c r="O8" s="152" t="s">
        <v>3621</v>
      </c>
      <c r="P8" s="154" t="s">
        <v>3982</v>
      </c>
      <c r="Q8" s="147" t="s">
        <v>3854</v>
      </c>
      <c r="R8" s="154" t="s">
        <v>3860</v>
      </c>
    </row>
    <row r="9" spans="1:25" s="130" customFormat="1" ht="102" x14ac:dyDescent="0.2">
      <c r="A9" s="231" t="s">
        <v>413</v>
      </c>
      <c r="B9" s="230" t="s">
        <v>414</v>
      </c>
      <c r="C9" s="231" t="s">
        <v>415</v>
      </c>
      <c r="D9" s="230" t="s">
        <v>416</v>
      </c>
      <c r="E9" s="255" t="s">
        <v>421</v>
      </c>
      <c r="F9" s="243" t="s">
        <v>3991</v>
      </c>
      <c r="G9" s="243" t="s">
        <v>3990</v>
      </c>
      <c r="H9" s="244" t="s">
        <v>417</v>
      </c>
      <c r="I9" s="225" t="s">
        <v>418</v>
      </c>
      <c r="J9" s="247" t="s">
        <v>421</v>
      </c>
      <c r="K9" s="225" t="s">
        <v>3726</v>
      </c>
      <c r="L9" s="148">
        <v>3317201</v>
      </c>
      <c r="M9" s="161" t="s">
        <v>420</v>
      </c>
      <c r="N9" s="153" t="s">
        <v>421</v>
      </c>
      <c r="O9" s="152" t="s">
        <v>3821</v>
      </c>
      <c r="P9" s="210" t="s">
        <v>3992</v>
      </c>
      <c r="Q9" s="154" t="s">
        <v>3972</v>
      </c>
      <c r="R9" s="154" t="s">
        <v>3973</v>
      </c>
      <c r="S9" s="177"/>
      <c r="T9" s="178"/>
      <c r="U9" s="179"/>
      <c r="V9" s="180"/>
      <c r="W9" s="181"/>
      <c r="X9" s="180"/>
      <c r="Y9" s="180"/>
    </row>
    <row r="10" spans="1:25" s="130" customFormat="1" ht="76.5" x14ac:dyDescent="0.2">
      <c r="A10" s="232"/>
      <c r="B10" s="228"/>
      <c r="C10" s="232"/>
      <c r="D10" s="228"/>
      <c r="E10" s="256"/>
      <c r="F10" s="243"/>
      <c r="G10" s="243"/>
      <c r="H10" s="245"/>
      <c r="I10" s="224"/>
      <c r="J10" s="248"/>
      <c r="K10" s="224"/>
      <c r="L10" s="150" t="s">
        <v>898</v>
      </c>
      <c r="M10" s="152" t="s">
        <v>3695</v>
      </c>
      <c r="N10" s="153" t="s">
        <v>900</v>
      </c>
      <c r="O10" s="152" t="s">
        <v>3820</v>
      </c>
      <c r="P10" s="210" t="s">
        <v>3867</v>
      </c>
      <c r="Q10" s="154" t="s">
        <v>3865</v>
      </c>
      <c r="R10" s="154" t="s">
        <v>3974</v>
      </c>
      <c r="U10" s="130">
        <f>U9*0.35</f>
        <v>0</v>
      </c>
      <c r="W10" s="169">
        <f>U9-W9</f>
        <v>0</v>
      </c>
    </row>
    <row r="11" spans="1:25" s="130" customFormat="1" ht="63.75" x14ac:dyDescent="0.2">
      <c r="A11" s="232"/>
      <c r="B11" s="228"/>
      <c r="C11" s="232"/>
      <c r="D11" s="228"/>
      <c r="E11" s="256"/>
      <c r="F11" s="243"/>
      <c r="G11" s="243"/>
      <c r="H11" s="245"/>
      <c r="I11" s="224"/>
      <c r="J11" s="248"/>
      <c r="K11" s="224"/>
      <c r="L11" s="151" t="s">
        <v>429</v>
      </c>
      <c r="M11" s="152" t="s">
        <v>430</v>
      </c>
      <c r="N11" s="153" t="s">
        <v>421</v>
      </c>
      <c r="O11" s="152" t="s">
        <v>3822</v>
      </c>
      <c r="P11" s="210" t="s">
        <v>3868</v>
      </c>
      <c r="Q11" s="154" t="s">
        <v>3865</v>
      </c>
      <c r="R11" s="154" t="s">
        <v>3727</v>
      </c>
    </row>
    <row r="12" spans="1:25" s="130" customFormat="1" ht="89.25" x14ac:dyDescent="0.2">
      <c r="A12" s="232"/>
      <c r="B12" s="228"/>
      <c r="C12" s="232"/>
      <c r="D12" s="228"/>
      <c r="E12" s="256"/>
      <c r="F12" s="243"/>
      <c r="G12" s="243"/>
      <c r="H12" s="245"/>
      <c r="I12" s="224"/>
      <c r="J12" s="248"/>
      <c r="K12" s="224"/>
      <c r="L12" s="151" t="s">
        <v>435</v>
      </c>
      <c r="M12" s="152" t="s">
        <v>436</v>
      </c>
      <c r="N12" s="153" t="s">
        <v>437</v>
      </c>
      <c r="O12" s="152" t="s">
        <v>3918</v>
      </c>
      <c r="P12" s="210" t="s">
        <v>3869</v>
      </c>
      <c r="Q12" s="154" t="s">
        <v>3865</v>
      </c>
      <c r="R12" s="154" t="s">
        <v>3826</v>
      </c>
    </row>
    <row r="13" spans="1:25" s="130" customFormat="1" ht="89.25" x14ac:dyDescent="0.2">
      <c r="A13" s="232"/>
      <c r="B13" s="228"/>
      <c r="C13" s="232"/>
      <c r="D13" s="228"/>
      <c r="E13" s="256"/>
      <c r="F13" s="243"/>
      <c r="G13" s="243"/>
      <c r="H13" s="245"/>
      <c r="I13" s="224"/>
      <c r="J13" s="248"/>
      <c r="K13" s="224"/>
      <c r="L13" s="151" t="s">
        <v>440</v>
      </c>
      <c r="M13" s="152" t="s">
        <v>441</v>
      </c>
      <c r="N13" s="153" t="s">
        <v>437</v>
      </c>
      <c r="O13" s="152" t="s">
        <v>3823</v>
      </c>
      <c r="P13" s="210" t="s">
        <v>3870</v>
      </c>
      <c r="Q13" s="154" t="s">
        <v>3993</v>
      </c>
      <c r="R13" s="154" t="s">
        <v>3994</v>
      </c>
    </row>
    <row r="14" spans="1:25" s="130" customFormat="1" ht="114.75" x14ac:dyDescent="0.2">
      <c r="A14" s="232"/>
      <c r="B14" s="228"/>
      <c r="C14" s="232"/>
      <c r="D14" s="228"/>
      <c r="E14" s="256"/>
      <c r="F14" s="243"/>
      <c r="G14" s="243"/>
      <c r="H14" s="245"/>
      <c r="I14" s="224"/>
      <c r="J14" s="248"/>
      <c r="K14" s="224"/>
      <c r="L14" s="151" t="s">
        <v>443</v>
      </c>
      <c r="M14" s="152" t="s">
        <v>444</v>
      </c>
      <c r="N14" s="153" t="s">
        <v>437</v>
      </c>
      <c r="O14" s="152" t="s">
        <v>3739</v>
      </c>
      <c r="P14" s="154" t="s">
        <v>3871</v>
      </c>
      <c r="Q14" s="154" t="s">
        <v>3995</v>
      </c>
      <c r="R14" s="154" t="s">
        <v>3996</v>
      </c>
    </row>
    <row r="15" spans="1:25" s="130" customFormat="1" ht="89.25" x14ac:dyDescent="0.2">
      <c r="A15" s="232"/>
      <c r="B15" s="228"/>
      <c r="C15" s="232"/>
      <c r="D15" s="228"/>
      <c r="E15" s="256"/>
      <c r="F15" s="243"/>
      <c r="G15" s="243"/>
      <c r="H15" s="245"/>
      <c r="I15" s="224"/>
      <c r="J15" s="248"/>
      <c r="K15" s="224"/>
      <c r="L15" s="151" t="s">
        <v>448</v>
      </c>
      <c r="M15" s="152" t="s">
        <v>449</v>
      </c>
      <c r="N15" s="153" t="s">
        <v>450</v>
      </c>
      <c r="O15" s="152" t="s">
        <v>3740</v>
      </c>
      <c r="P15" s="154" t="s">
        <v>3948</v>
      </c>
      <c r="Q15" s="154" t="s">
        <v>3866</v>
      </c>
      <c r="R15" s="154" t="s">
        <v>3629</v>
      </c>
    </row>
    <row r="16" spans="1:25" s="130" customFormat="1" ht="127.5" x14ac:dyDescent="0.2">
      <c r="A16" s="233"/>
      <c r="B16" s="229"/>
      <c r="C16" s="233"/>
      <c r="D16" s="229"/>
      <c r="E16" s="257"/>
      <c r="F16" s="243"/>
      <c r="G16" s="243"/>
      <c r="H16" s="246"/>
      <c r="I16" s="226"/>
      <c r="J16" s="249"/>
      <c r="K16" s="226"/>
      <c r="L16" s="151" t="s">
        <v>3664</v>
      </c>
      <c r="M16" s="152" t="s">
        <v>3696</v>
      </c>
      <c r="N16" s="153" t="s">
        <v>349</v>
      </c>
      <c r="O16" s="152" t="s">
        <v>3827</v>
      </c>
      <c r="P16" s="154" t="s">
        <v>3997</v>
      </c>
      <c r="Q16" s="154" t="s">
        <v>3865</v>
      </c>
      <c r="R16" s="154" t="s">
        <v>3728</v>
      </c>
    </row>
    <row r="17" spans="1:23" s="130" customFormat="1" ht="102" x14ac:dyDescent="0.15">
      <c r="A17" s="231" t="s">
        <v>413</v>
      </c>
      <c r="B17" s="230" t="s">
        <v>414</v>
      </c>
      <c r="C17" s="231" t="s">
        <v>454</v>
      </c>
      <c r="D17" s="230" t="s">
        <v>455</v>
      </c>
      <c r="E17" s="231" t="s">
        <v>460</v>
      </c>
      <c r="F17" s="228" t="s">
        <v>3898</v>
      </c>
      <c r="G17" s="228" t="s">
        <v>3630</v>
      </c>
      <c r="H17" s="232" t="s">
        <v>456</v>
      </c>
      <c r="I17" s="228" t="s">
        <v>457</v>
      </c>
      <c r="J17" s="232" t="s">
        <v>460</v>
      </c>
      <c r="K17" s="227" t="s">
        <v>3725</v>
      </c>
      <c r="L17" s="165" t="s">
        <v>458</v>
      </c>
      <c r="M17" s="166" t="s">
        <v>459</v>
      </c>
      <c r="N17" s="167" t="s">
        <v>460</v>
      </c>
      <c r="O17" s="166" t="s">
        <v>3828</v>
      </c>
      <c r="P17" s="146" t="s">
        <v>3919</v>
      </c>
      <c r="Q17" s="166" t="s">
        <v>1977</v>
      </c>
      <c r="R17" s="166" t="s">
        <v>3829</v>
      </c>
      <c r="W17" s="168"/>
    </row>
    <row r="18" spans="1:23" s="130" customFormat="1" ht="81" customHeight="1" x14ac:dyDescent="0.2">
      <c r="A18" s="232"/>
      <c r="B18" s="228"/>
      <c r="C18" s="232"/>
      <c r="D18" s="228"/>
      <c r="E18" s="232"/>
      <c r="F18" s="228"/>
      <c r="G18" s="228"/>
      <c r="H18" s="232"/>
      <c r="I18" s="228"/>
      <c r="J18" s="232"/>
      <c r="K18" s="228"/>
      <c r="L18" s="165" t="s">
        <v>465</v>
      </c>
      <c r="M18" s="166" t="s">
        <v>466</v>
      </c>
      <c r="N18" s="167" t="s">
        <v>467</v>
      </c>
      <c r="O18" s="166" t="s">
        <v>3573</v>
      </c>
      <c r="P18" s="146" t="s">
        <v>3842</v>
      </c>
      <c r="Q18" s="166" t="s">
        <v>1977</v>
      </c>
      <c r="R18" s="166" t="s">
        <v>469</v>
      </c>
    </row>
    <row r="19" spans="1:23" s="130" customFormat="1" ht="102" x14ac:dyDescent="0.2">
      <c r="A19" s="232"/>
      <c r="B19" s="228"/>
      <c r="C19" s="232"/>
      <c r="D19" s="228"/>
      <c r="E19" s="232"/>
      <c r="F19" s="228"/>
      <c r="G19" s="228"/>
      <c r="H19" s="232"/>
      <c r="I19" s="228"/>
      <c r="J19" s="232"/>
      <c r="K19" s="228"/>
      <c r="L19" s="165" t="s">
        <v>470</v>
      </c>
      <c r="M19" s="166" t="s">
        <v>471</v>
      </c>
      <c r="N19" s="167" t="s">
        <v>460</v>
      </c>
      <c r="O19" s="166" t="s">
        <v>3830</v>
      </c>
      <c r="P19" s="182" t="s">
        <v>3949</v>
      </c>
      <c r="Q19" s="166" t="s">
        <v>1977</v>
      </c>
      <c r="R19" s="166" t="s">
        <v>3631</v>
      </c>
    </row>
    <row r="20" spans="1:23" s="130" customFormat="1" ht="51" x14ac:dyDescent="0.2">
      <c r="A20" s="232"/>
      <c r="B20" s="228"/>
      <c r="C20" s="232"/>
      <c r="D20" s="228"/>
      <c r="E20" s="232"/>
      <c r="F20" s="228"/>
      <c r="G20" s="228"/>
      <c r="H20" s="232"/>
      <c r="I20" s="228"/>
      <c r="J20" s="232"/>
      <c r="K20" s="228"/>
      <c r="L20" s="165" t="s">
        <v>474</v>
      </c>
      <c r="M20" s="166" t="s">
        <v>475</v>
      </c>
      <c r="N20" s="167" t="s">
        <v>467</v>
      </c>
      <c r="O20" s="166" t="s">
        <v>3920</v>
      </c>
      <c r="P20" s="146" t="s">
        <v>3843</v>
      </c>
      <c r="Q20" s="166" t="s">
        <v>1977</v>
      </c>
      <c r="R20" s="166" t="s">
        <v>3632</v>
      </c>
    </row>
    <row r="21" spans="1:23" s="130" customFormat="1" ht="153" x14ac:dyDescent="0.2">
      <c r="A21" s="232"/>
      <c r="B21" s="228"/>
      <c r="C21" s="232"/>
      <c r="D21" s="228"/>
      <c r="E21" s="232"/>
      <c r="F21" s="228"/>
      <c r="G21" s="228"/>
      <c r="H21" s="232"/>
      <c r="I21" s="228"/>
      <c r="J21" s="232"/>
      <c r="K21" s="228"/>
      <c r="L21" s="165" t="s">
        <v>478</v>
      </c>
      <c r="M21" s="166" t="s">
        <v>479</v>
      </c>
      <c r="N21" s="167" t="s">
        <v>460</v>
      </c>
      <c r="O21" s="183" t="s">
        <v>3999</v>
      </c>
      <c r="P21" s="146" t="s">
        <v>3998</v>
      </c>
      <c r="Q21" s="166" t="s">
        <v>1977</v>
      </c>
      <c r="R21" s="166" t="s">
        <v>3921</v>
      </c>
    </row>
    <row r="22" spans="1:23" s="130" customFormat="1" ht="204" x14ac:dyDescent="0.2">
      <c r="A22" s="232"/>
      <c r="B22" s="228"/>
      <c r="C22" s="232"/>
      <c r="D22" s="228"/>
      <c r="E22" s="232"/>
      <c r="F22" s="228"/>
      <c r="G22" s="228"/>
      <c r="H22" s="232"/>
      <c r="I22" s="228"/>
      <c r="J22" s="232"/>
      <c r="K22" s="228"/>
      <c r="L22" s="165" t="s">
        <v>482</v>
      </c>
      <c r="M22" s="166" t="s">
        <v>483</v>
      </c>
      <c r="N22" s="167" t="s">
        <v>460</v>
      </c>
      <c r="O22" s="183" t="s">
        <v>3950</v>
      </c>
      <c r="P22" s="146" t="s">
        <v>4000</v>
      </c>
      <c r="Q22" s="166" t="s">
        <v>1977</v>
      </c>
      <c r="R22" s="166" t="s">
        <v>3633</v>
      </c>
    </row>
    <row r="23" spans="1:23" s="130" customFormat="1" ht="89.25" x14ac:dyDescent="0.2">
      <c r="A23" s="232"/>
      <c r="B23" s="228"/>
      <c r="C23" s="232"/>
      <c r="D23" s="228"/>
      <c r="E23" s="232"/>
      <c r="F23" s="228"/>
      <c r="G23" s="228"/>
      <c r="H23" s="232"/>
      <c r="I23" s="228"/>
      <c r="J23" s="232"/>
      <c r="K23" s="228"/>
      <c r="L23" s="165" t="s">
        <v>485</v>
      </c>
      <c r="M23" s="166" t="s">
        <v>486</v>
      </c>
      <c r="N23" s="167" t="s">
        <v>460</v>
      </c>
      <c r="O23" s="183" t="s">
        <v>3951</v>
      </c>
      <c r="P23" s="146" t="s">
        <v>3844</v>
      </c>
      <c r="Q23" s="166" t="s">
        <v>1977</v>
      </c>
      <c r="R23" s="166" t="s">
        <v>3634</v>
      </c>
    </row>
    <row r="24" spans="1:23" s="130" customFormat="1" ht="261" customHeight="1" x14ac:dyDescent="0.2">
      <c r="A24" s="232"/>
      <c r="B24" s="228"/>
      <c r="C24" s="232"/>
      <c r="D24" s="228"/>
      <c r="E24" s="232"/>
      <c r="F24" s="228"/>
      <c r="G24" s="228"/>
      <c r="H24" s="232"/>
      <c r="I24" s="228"/>
      <c r="J24" s="232"/>
      <c r="K24" s="228"/>
      <c r="L24" s="165" t="s">
        <v>488</v>
      </c>
      <c r="M24" s="166" t="s">
        <v>489</v>
      </c>
      <c r="N24" s="167" t="s">
        <v>460</v>
      </c>
      <c r="O24" s="166" t="s">
        <v>3922</v>
      </c>
      <c r="P24" s="146" t="s">
        <v>4001</v>
      </c>
      <c r="Q24" s="166" t="s">
        <v>1977</v>
      </c>
      <c r="R24" s="166" t="s">
        <v>3635</v>
      </c>
    </row>
    <row r="25" spans="1:23" s="130" customFormat="1" ht="63.75" x14ac:dyDescent="0.2">
      <c r="A25" s="232"/>
      <c r="B25" s="228"/>
      <c r="C25" s="232"/>
      <c r="D25" s="228"/>
      <c r="E25" s="232"/>
      <c r="F25" s="228"/>
      <c r="G25" s="228"/>
      <c r="H25" s="232"/>
      <c r="I25" s="228"/>
      <c r="J25" s="232"/>
      <c r="K25" s="228"/>
      <c r="L25" s="165" t="s">
        <v>491</v>
      </c>
      <c r="M25" s="166" t="s">
        <v>492</v>
      </c>
      <c r="N25" s="167" t="s">
        <v>493</v>
      </c>
      <c r="O25" s="166" t="s">
        <v>3923</v>
      </c>
      <c r="P25" s="146" t="s">
        <v>3845</v>
      </c>
      <c r="Q25" s="166" t="s">
        <v>1977</v>
      </c>
      <c r="R25" s="166" t="s">
        <v>3636</v>
      </c>
    </row>
    <row r="26" spans="1:23" s="130" customFormat="1" ht="127.5" x14ac:dyDescent="0.2">
      <c r="A26" s="232"/>
      <c r="B26" s="228"/>
      <c r="C26" s="232"/>
      <c r="D26" s="228"/>
      <c r="E26" s="232"/>
      <c r="F26" s="228"/>
      <c r="G26" s="228"/>
      <c r="H26" s="232"/>
      <c r="I26" s="228"/>
      <c r="J26" s="232"/>
      <c r="K26" s="228"/>
      <c r="L26" s="165" t="s">
        <v>496</v>
      </c>
      <c r="M26" s="166" t="s">
        <v>497</v>
      </c>
      <c r="N26" s="167" t="s">
        <v>460</v>
      </c>
      <c r="O26" s="166" t="s">
        <v>3924</v>
      </c>
      <c r="P26" s="146" t="s">
        <v>3846</v>
      </c>
      <c r="Q26" s="166" t="s">
        <v>1977</v>
      </c>
      <c r="R26" s="166" t="s">
        <v>3637</v>
      </c>
    </row>
    <row r="27" spans="1:23" s="130" customFormat="1" ht="89.25" x14ac:dyDescent="0.2">
      <c r="A27" s="232"/>
      <c r="B27" s="228"/>
      <c r="C27" s="232"/>
      <c r="D27" s="228"/>
      <c r="E27" s="232"/>
      <c r="F27" s="228"/>
      <c r="G27" s="228"/>
      <c r="H27" s="232"/>
      <c r="I27" s="228"/>
      <c r="J27" s="232"/>
      <c r="K27" s="228"/>
      <c r="L27" s="165" t="s">
        <v>499</v>
      </c>
      <c r="M27" s="166" t="s">
        <v>500</v>
      </c>
      <c r="N27" s="167" t="s">
        <v>460</v>
      </c>
      <c r="O27" s="166" t="s">
        <v>3925</v>
      </c>
      <c r="P27" s="146" t="s">
        <v>3847</v>
      </c>
      <c r="Q27" s="166" t="s">
        <v>1977</v>
      </c>
      <c r="R27" s="166" t="s">
        <v>3638</v>
      </c>
    </row>
    <row r="28" spans="1:23" s="130" customFormat="1" ht="38.25" x14ac:dyDescent="0.2">
      <c r="A28" s="232"/>
      <c r="B28" s="228"/>
      <c r="C28" s="232"/>
      <c r="D28" s="228"/>
      <c r="E28" s="232"/>
      <c r="F28" s="228"/>
      <c r="G28" s="228"/>
      <c r="H28" s="232"/>
      <c r="I28" s="228"/>
      <c r="J28" s="232"/>
      <c r="K28" s="228"/>
      <c r="L28" s="165" t="s">
        <v>503</v>
      </c>
      <c r="M28" s="166" t="s">
        <v>504</v>
      </c>
      <c r="N28" s="167" t="s">
        <v>467</v>
      </c>
      <c r="O28" s="166" t="s">
        <v>3926</v>
      </c>
      <c r="P28" s="146" t="s">
        <v>3848</v>
      </c>
      <c r="Q28" s="166" t="s">
        <v>1977</v>
      </c>
      <c r="R28" s="166" t="s">
        <v>3639</v>
      </c>
    </row>
    <row r="29" spans="1:23" s="130" customFormat="1" ht="102" x14ac:dyDescent="0.2">
      <c r="A29" s="232"/>
      <c r="B29" s="228"/>
      <c r="C29" s="232"/>
      <c r="D29" s="228"/>
      <c r="E29" s="232"/>
      <c r="F29" s="228"/>
      <c r="G29" s="228"/>
      <c r="H29" s="232"/>
      <c r="I29" s="228"/>
      <c r="J29" s="232"/>
      <c r="K29" s="228"/>
      <c r="L29" s="165" t="s">
        <v>507</v>
      </c>
      <c r="M29" s="166" t="s">
        <v>508</v>
      </c>
      <c r="N29" s="167" t="s">
        <v>460</v>
      </c>
      <c r="O29" s="183" t="s">
        <v>3952</v>
      </c>
      <c r="P29" s="146" t="s">
        <v>3849</v>
      </c>
      <c r="Q29" s="166" t="s">
        <v>1977</v>
      </c>
      <c r="R29" s="166" t="s">
        <v>3640</v>
      </c>
    </row>
    <row r="30" spans="1:23" s="130" customFormat="1" ht="102" x14ac:dyDescent="0.2">
      <c r="A30" s="232"/>
      <c r="B30" s="228"/>
      <c r="C30" s="232"/>
      <c r="D30" s="228"/>
      <c r="E30" s="232"/>
      <c r="F30" s="228"/>
      <c r="G30" s="228"/>
      <c r="H30" s="232"/>
      <c r="I30" s="228"/>
      <c r="J30" s="232"/>
      <c r="K30" s="228"/>
      <c r="L30" s="165" t="s">
        <v>511</v>
      </c>
      <c r="M30" s="166" t="s">
        <v>512</v>
      </c>
      <c r="N30" s="167" t="s">
        <v>460</v>
      </c>
      <c r="O30" s="166" t="s">
        <v>3574</v>
      </c>
      <c r="P30" s="146" t="s">
        <v>3850</v>
      </c>
      <c r="Q30" s="166" t="s">
        <v>1977</v>
      </c>
      <c r="R30" s="166" t="s">
        <v>3641</v>
      </c>
    </row>
    <row r="31" spans="1:23" s="130" customFormat="1" ht="89.25" x14ac:dyDescent="0.2">
      <c r="A31" s="232"/>
      <c r="B31" s="228"/>
      <c r="C31" s="232"/>
      <c r="D31" s="228"/>
      <c r="E31" s="232"/>
      <c r="F31" s="228"/>
      <c r="G31" s="228"/>
      <c r="H31" s="232"/>
      <c r="I31" s="228"/>
      <c r="J31" s="232"/>
      <c r="K31" s="228"/>
      <c r="L31" s="165" t="s">
        <v>514</v>
      </c>
      <c r="M31" s="166" t="s">
        <v>515</v>
      </c>
      <c r="N31" s="167" t="s">
        <v>460</v>
      </c>
      <c r="O31" s="183" t="s">
        <v>4002</v>
      </c>
      <c r="P31" s="146" t="s">
        <v>3851</v>
      </c>
      <c r="Q31" s="166" t="s">
        <v>1977</v>
      </c>
      <c r="R31" s="166" t="s">
        <v>3642</v>
      </c>
    </row>
    <row r="32" spans="1:23" s="130" customFormat="1" ht="89.25" x14ac:dyDescent="0.2">
      <c r="A32" s="232"/>
      <c r="B32" s="228"/>
      <c r="C32" s="232"/>
      <c r="D32" s="228"/>
      <c r="E32" s="232"/>
      <c r="F32" s="228"/>
      <c r="G32" s="228"/>
      <c r="H32" s="232"/>
      <c r="I32" s="228"/>
      <c r="J32" s="232"/>
      <c r="K32" s="228"/>
      <c r="L32" s="165" t="s">
        <v>517</v>
      </c>
      <c r="M32" s="166" t="s">
        <v>518</v>
      </c>
      <c r="N32" s="167" t="s">
        <v>467</v>
      </c>
      <c r="O32" s="166" t="s">
        <v>4003</v>
      </c>
      <c r="P32" s="146" t="s">
        <v>3852</v>
      </c>
      <c r="Q32" s="166" t="s">
        <v>1977</v>
      </c>
      <c r="R32" s="166" t="s">
        <v>3927</v>
      </c>
    </row>
    <row r="33" spans="1:18" s="130" customFormat="1" ht="51" x14ac:dyDescent="0.2">
      <c r="A33" s="233"/>
      <c r="B33" s="229"/>
      <c r="C33" s="233"/>
      <c r="D33" s="229"/>
      <c r="E33" s="233"/>
      <c r="F33" s="229"/>
      <c r="G33" s="229"/>
      <c r="H33" s="233"/>
      <c r="I33" s="229"/>
      <c r="J33" s="233"/>
      <c r="K33" s="229"/>
      <c r="L33" s="165" t="s">
        <v>521</v>
      </c>
      <c r="M33" s="166" t="s">
        <v>522</v>
      </c>
      <c r="N33" s="167" t="s">
        <v>467</v>
      </c>
      <c r="O33" s="183" t="s">
        <v>4004</v>
      </c>
      <c r="P33" s="146" t="s">
        <v>3906</v>
      </c>
      <c r="Q33" s="166" t="s">
        <v>1977</v>
      </c>
      <c r="R33" s="166" t="s">
        <v>3643</v>
      </c>
    </row>
    <row r="34" spans="1:18" s="130" customFormat="1" ht="38.25" x14ac:dyDescent="0.2">
      <c r="A34" s="231" t="s">
        <v>413</v>
      </c>
      <c r="B34" s="230" t="s">
        <v>414</v>
      </c>
      <c r="C34" s="231" t="s">
        <v>525</v>
      </c>
      <c r="D34" s="230" t="s">
        <v>526</v>
      </c>
      <c r="E34" s="231" t="s">
        <v>493</v>
      </c>
      <c r="F34" s="230" t="s">
        <v>3575</v>
      </c>
      <c r="G34" s="230" t="s">
        <v>3576</v>
      </c>
      <c r="H34" s="231" t="s">
        <v>527</v>
      </c>
      <c r="I34" s="230" t="s">
        <v>528</v>
      </c>
      <c r="J34" s="231" t="s">
        <v>3687</v>
      </c>
      <c r="K34" s="230" t="s">
        <v>3712</v>
      </c>
      <c r="L34" s="165" t="s">
        <v>529</v>
      </c>
      <c r="M34" s="166" t="s">
        <v>3702</v>
      </c>
      <c r="N34" s="167" t="s">
        <v>493</v>
      </c>
      <c r="O34" s="166" t="s">
        <v>3577</v>
      </c>
      <c r="P34" s="146" t="s">
        <v>3905</v>
      </c>
      <c r="Q34" s="166" t="s">
        <v>1977</v>
      </c>
      <c r="R34" s="166" t="s">
        <v>3831</v>
      </c>
    </row>
    <row r="35" spans="1:18" s="130" customFormat="1" ht="38.25" x14ac:dyDescent="0.2">
      <c r="A35" s="232"/>
      <c r="B35" s="228"/>
      <c r="C35" s="232"/>
      <c r="D35" s="228"/>
      <c r="E35" s="232"/>
      <c r="F35" s="228"/>
      <c r="G35" s="228"/>
      <c r="H35" s="232"/>
      <c r="I35" s="228"/>
      <c r="J35" s="232"/>
      <c r="K35" s="228"/>
      <c r="L35" s="165" t="s">
        <v>534</v>
      </c>
      <c r="M35" s="166" t="s">
        <v>535</v>
      </c>
      <c r="N35" s="167" t="s">
        <v>493</v>
      </c>
      <c r="O35" s="183" t="s">
        <v>3953</v>
      </c>
      <c r="P35" s="146" t="s">
        <v>3907</v>
      </c>
      <c r="Q35" s="166" t="s">
        <v>1977</v>
      </c>
      <c r="R35" s="166" t="s">
        <v>3644</v>
      </c>
    </row>
    <row r="36" spans="1:18" s="130" customFormat="1" ht="51" x14ac:dyDescent="0.2">
      <c r="A36" s="233"/>
      <c r="B36" s="229"/>
      <c r="C36" s="233"/>
      <c r="D36" s="229"/>
      <c r="E36" s="233"/>
      <c r="F36" s="229"/>
      <c r="G36" s="229"/>
      <c r="H36" s="233"/>
      <c r="I36" s="229"/>
      <c r="J36" s="233"/>
      <c r="K36" s="229"/>
      <c r="L36" s="165" t="s">
        <v>539</v>
      </c>
      <c r="M36" s="166" t="s">
        <v>540</v>
      </c>
      <c r="N36" s="167" t="s">
        <v>493</v>
      </c>
      <c r="O36" s="183" t="s">
        <v>3954</v>
      </c>
      <c r="P36" s="182" t="s">
        <v>4005</v>
      </c>
      <c r="Q36" s="166" t="s">
        <v>1977</v>
      </c>
      <c r="R36" s="166" t="s">
        <v>3645</v>
      </c>
    </row>
    <row r="37" spans="1:18" s="130" customFormat="1" ht="78.75" customHeight="1" x14ac:dyDescent="0.2">
      <c r="A37" s="231" t="s">
        <v>413</v>
      </c>
      <c r="B37" s="230" t="s">
        <v>414</v>
      </c>
      <c r="C37" s="231" t="s">
        <v>544</v>
      </c>
      <c r="D37" s="230" t="s">
        <v>545</v>
      </c>
      <c r="E37" s="231" t="s">
        <v>144</v>
      </c>
      <c r="F37" s="230" t="s">
        <v>555</v>
      </c>
      <c r="G37" s="230" t="s">
        <v>3578</v>
      </c>
      <c r="H37" s="231" t="s">
        <v>546</v>
      </c>
      <c r="I37" s="230" t="s">
        <v>547</v>
      </c>
      <c r="J37" s="231" t="s">
        <v>144</v>
      </c>
      <c r="K37" s="230" t="s">
        <v>3707</v>
      </c>
      <c r="L37" s="153" t="s">
        <v>548</v>
      </c>
      <c r="M37" s="152" t="s">
        <v>549</v>
      </c>
      <c r="N37" s="153" t="s">
        <v>144</v>
      </c>
      <c r="O37" s="152" t="s">
        <v>3741</v>
      </c>
      <c r="P37" s="162" t="s">
        <v>4006</v>
      </c>
      <c r="Q37" s="154" t="s">
        <v>3872</v>
      </c>
      <c r="R37" s="162" t="s">
        <v>3873</v>
      </c>
    </row>
    <row r="38" spans="1:18" s="130" customFormat="1" ht="76.5" x14ac:dyDescent="0.2">
      <c r="A38" s="232"/>
      <c r="B38" s="228"/>
      <c r="C38" s="232"/>
      <c r="D38" s="228"/>
      <c r="E38" s="232"/>
      <c r="F38" s="228"/>
      <c r="G38" s="228"/>
      <c r="H38" s="232"/>
      <c r="I38" s="228"/>
      <c r="J38" s="232"/>
      <c r="K38" s="228"/>
      <c r="L38" s="153" t="s">
        <v>553</v>
      </c>
      <c r="M38" s="152" t="s">
        <v>3928</v>
      </c>
      <c r="N38" s="153" t="s">
        <v>144</v>
      </c>
      <c r="O38" s="152" t="s">
        <v>3742</v>
      </c>
      <c r="P38" s="162" t="s">
        <v>4007</v>
      </c>
      <c r="Q38" s="154" t="s">
        <v>3872</v>
      </c>
      <c r="R38" s="162" t="s">
        <v>3729</v>
      </c>
    </row>
    <row r="39" spans="1:18" s="130" customFormat="1" ht="114.75" x14ac:dyDescent="0.2">
      <c r="A39" s="232"/>
      <c r="B39" s="228"/>
      <c r="C39" s="232"/>
      <c r="D39" s="228"/>
      <c r="E39" s="232"/>
      <c r="F39" s="228"/>
      <c r="G39" s="228"/>
      <c r="H39" s="232"/>
      <c r="I39" s="228"/>
      <c r="J39" s="232"/>
      <c r="K39" s="228"/>
      <c r="L39" s="151" t="s">
        <v>557</v>
      </c>
      <c r="M39" s="152" t="s">
        <v>558</v>
      </c>
      <c r="N39" s="153" t="s">
        <v>144</v>
      </c>
      <c r="O39" s="152" t="s">
        <v>3743</v>
      </c>
      <c r="P39" s="162" t="s">
        <v>3899</v>
      </c>
      <c r="Q39" s="162" t="s">
        <v>3872</v>
      </c>
      <c r="R39" s="162" t="s">
        <v>3730</v>
      </c>
    </row>
    <row r="40" spans="1:18" s="130" customFormat="1" ht="89.25" x14ac:dyDescent="0.2">
      <c r="A40" s="232"/>
      <c r="B40" s="228"/>
      <c r="C40" s="232"/>
      <c r="D40" s="228"/>
      <c r="E40" s="232"/>
      <c r="F40" s="228"/>
      <c r="G40" s="228"/>
      <c r="H40" s="232"/>
      <c r="I40" s="228"/>
      <c r="J40" s="232"/>
      <c r="K40" s="228"/>
      <c r="L40" s="151" t="s">
        <v>560</v>
      </c>
      <c r="M40" s="152" t="s">
        <v>561</v>
      </c>
      <c r="N40" s="153" t="s">
        <v>144</v>
      </c>
      <c r="O40" s="152" t="s">
        <v>3841</v>
      </c>
      <c r="P40" s="162" t="s">
        <v>3955</v>
      </c>
      <c r="Q40" s="162" t="s">
        <v>3872</v>
      </c>
      <c r="R40" s="162" t="s">
        <v>3731</v>
      </c>
    </row>
    <row r="41" spans="1:18" s="130" customFormat="1" ht="102" customHeight="1" x14ac:dyDescent="0.2">
      <c r="A41" s="232"/>
      <c r="B41" s="228"/>
      <c r="C41" s="232"/>
      <c r="D41" s="228"/>
      <c r="E41" s="232"/>
      <c r="F41" s="228"/>
      <c r="G41" s="228"/>
      <c r="H41" s="232"/>
      <c r="I41" s="228"/>
      <c r="J41" s="232"/>
      <c r="K41" s="228"/>
      <c r="L41" s="151" t="s">
        <v>563</v>
      </c>
      <c r="M41" s="152" t="s">
        <v>564</v>
      </c>
      <c r="N41" s="153" t="s">
        <v>144</v>
      </c>
      <c r="O41" s="152" t="s">
        <v>3579</v>
      </c>
      <c r="P41" s="162" t="s">
        <v>3900</v>
      </c>
      <c r="Q41" s="162" t="s">
        <v>3872</v>
      </c>
      <c r="R41" s="162" t="s">
        <v>3732</v>
      </c>
    </row>
    <row r="42" spans="1:18" s="130" customFormat="1" ht="89.25" x14ac:dyDescent="0.2">
      <c r="A42" s="232"/>
      <c r="B42" s="228"/>
      <c r="C42" s="232"/>
      <c r="D42" s="228"/>
      <c r="E42" s="232"/>
      <c r="F42" s="228"/>
      <c r="G42" s="228"/>
      <c r="H42" s="232"/>
      <c r="I42" s="228"/>
      <c r="J42" s="232"/>
      <c r="K42" s="228"/>
      <c r="L42" s="151" t="s">
        <v>566</v>
      </c>
      <c r="M42" s="152" t="s">
        <v>3711</v>
      </c>
      <c r="N42" s="153" t="s">
        <v>144</v>
      </c>
      <c r="O42" s="152" t="s">
        <v>3580</v>
      </c>
      <c r="P42" s="162" t="s">
        <v>4008</v>
      </c>
      <c r="Q42" s="162" t="s">
        <v>3872</v>
      </c>
      <c r="R42" s="162" t="s">
        <v>3733</v>
      </c>
    </row>
    <row r="43" spans="1:18" s="130" customFormat="1" ht="63.75" x14ac:dyDescent="0.2">
      <c r="A43" s="232"/>
      <c r="B43" s="228"/>
      <c r="C43" s="232"/>
      <c r="D43" s="228"/>
      <c r="E43" s="232"/>
      <c r="F43" s="228"/>
      <c r="G43" s="228"/>
      <c r="H43" s="232"/>
      <c r="I43" s="228"/>
      <c r="J43" s="232"/>
      <c r="K43" s="228"/>
      <c r="L43" s="151" t="s">
        <v>569</v>
      </c>
      <c r="M43" s="152" t="s">
        <v>570</v>
      </c>
      <c r="N43" s="153" t="s">
        <v>144</v>
      </c>
      <c r="O43" s="152" t="s">
        <v>3581</v>
      </c>
      <c r="P43" s="162" t="s">
        <v>3909</v>
      </c>
      <c r="Q43" s="162" t="s">
        <v>3872</v>
      </c>
      <c r="R43" s="162" t="s">
        <v>3908</v>
      </c>
    </row>
    <row r="44" spans="1:18" s="130" customFormat="1" ht="81.75" customHeight="1" x14ac:dyDescent="0.2">
      <c r="A44" s="232"/>
      <c r="B44" s="228"/>
      <c r="C44" s="232"/>
      <c r="D44" s="228"/>
      <c r="E44" s="232"/>
      <c r="F44" s="228"/>
      <c r="G44" s="228"/>
      <c r="H44" s="232"/>
      <c r="I44" s="228"/>
      <c r="J44" s="232"/>
      <c r="K44" s="228"/>
      <c r="L44" s="151" t="s">
        <v>572</v>
      </c>
      <c r="M44" s="152" t="s">
        <v>573</v>
      </c>
      <c r="N44" s="153" t="s">
        <v>144</v>
      </c>
      <c r="O44" s="152" t="s">
        <v>3582</v>
      </c>
      <c r="P44" s="162" t="s">
        <v>3910</v>
      </c>
      <c r="Q44" s="162" t="s">
        <v>3872</v>
      </c>
      <c r="R44" s="162" t="s">
        <v>3734</v>
      </c>
    </row>
    <row r="45" spans="1:18" s="130" customFormat="1" ht="89.25" x14ac:dyDescent="0.2">
      <c r="A45" s="232"/>
      <c r="B45" s="228"/>
      <c r="C45" s="232"/>
      <c r="D45" s="228"/>
      <c r="E45" s="232"/>
      <c r="F45" s="228"/>
      <c r="G45" s="228"/>
      <c r="H45" s="232"/>
      <c r="I45" s="228"/>
      <c r="J45" s="232"/>
      <c r="K45" s="228"/>
      <c r="L45" s="151" t="s">
        <v>575</v>
      </c>
      <c r="M45" s="152" t="s">
        <v>576</v>
      </c>
      <c r="N45" s="153" t="s">
        <v>144</v>
      </c>
      <c r="O45" s="152" t="s">
        <v>3583</v>
      </c>
      <c r="P45" s="162" t="s">
        <v>3911</v>
      </c>
      <c r="Q45" s="175" t="s">
        <v>3872</v>
      </c>
      <c r="R45" s="162" t="s">
        <v>3735</v>
      </c>
    </row>
    <row r="46" spans="1:18" s="130" customFormat="1" ht="102" x14ac:dyDescent="0.2">
      <c r="A46" s="232"/>
      <c r="B46" s="228"/>
      <c r="C46" s="232"/>
      <c r="D46" s="228"/>
      <c r="E46" s="232"/>
      <c r="F46" s="228"/>
      <c r="G46" s="228"/>
      <c r="H46" s="232"/>
      <c r="I46" s="228"/>
      <c r="J46" s="232"/>
      <c r="K46" s="228"/>
      <c r="L46" s="151" t="s">
        <v>578</v>
      </c>
      <c r="M46" s="152" t="s">
        <v>579</v>
      </c>
      <c r="N46" s="153" t="s">
        <v>144</v>
      </c>
      <c r="O46" s="152" t="s">
        <v>3584</v>
      </c>
      <c r="P46" s="162" t="s">
        <v>3912</v>
      </c>
      <c r="Q46" s="175" t="s">
        <v>3872</v>
      </c>
      <c r="R46" s="162" t="s">
        <v>3736</v>
      </c>
    </row>
    <row r="47" spans="1:18" s="130" customFormat="1" ht="76.5" x14ac:dyDescent="0.2">
      <c r="A47" s="233"/>
      <c r="B47" s="229"/>
      <c r="C47" s="233"/>
      <c r="D47" s="229"/>
      <c r="E47" s="233"/>
      <c r="F47" s="229"/>
      <c r="G47" s="229"/>
      <c r="H47" s="233"/>
      <c r="I47" s="229"/>
      <c r="J47" s="233"/>
      <c r="K47" s="229"/>
      <c r="L47" s="151" t="s">
        <v>582</v>
      </c>
      <c r="M47" s="152" t="s">
        <v>583</v>
      </c>
      <c r="N47" s="153" t="s">
        <v>144</v>
      </c>
      <c r="O47" s="152" t="s">
        <v>3585</v>
      </c>
      <c r="P47" s="162" t="s">
        <v>3916</v>
      </c>
      <c r="Q47" s="175" t="s">
        <v>3865</v>
      </c>
      <c r="R47" s="162" t="s">
        <v>3737</v>
      </c>
    </row>
    <row r="48" spans="1:18" s="130" customFormat="1" ht="89.25" x14ac:dyDescent="0.2">
      <c r="A48" s="153" t="s">
        <v>413</v>
      </c>
      <c r="B48" s="152" t="s">
        <v>414</v>
      </c>
      <c r="C48" s="153" t="s">
        <v>586</v>
      </c>
      <c r="D48" s="152" t="s">
        <v>587</v>
      </c>
      <c r="E48" s="153" t="s">
        <v>592</v>
      </c>
      <c r="F48" s="152" t="s">
        <v>3587</v>
      </c>
      <c r="G48" s="152" t="s">
        <v>3588</v>
      </c>
      <c r="H48" s="153" t="s">
        <v>588</v>
      </c>
      <c r="I48" s="152" t="s">
        <v>589</v>
      </c>
      <c r="J48" s="153" t="s">
        <v>592</v>
      </c>
      <c r="K48" s="152" t="s">
        <v>3713</v>
      </c>
      <c r="L48" s="153" t="s">
        <v>590</v>
      </c>
      <c r="M48" s="152" t="s">
        <v>591</v>
      </c>
      <c r="N48" s="153" t="s">
        <v>592</v>
      </c>
      <c r="O48" s="152" t="s">
        <v>3586</v>
      </c>
      <c r="P48" s="162" t="s">
        <v>3929</v>
      </c>
      <c r="Q48" s="175" t="s">
        <v>3872</v>
      </c>
      <c r="R48" s="162" t="s">
        <v>3913</v>
      </c>
    </row>
    <row r="49" spans="1:18" s="130" customFormat="1" ht="63.75" x14ac:dyDescent="0.2">
      <c r="A49" s="231" t="s">
        <v>413</v>
      </c>
      <c r="B49" s="230" t="s">
        <v>414</v>
      </c>
      <c r="C49" s="231" t="s">
        <v>596</v>
      </c>
      <c r="D49" s="230" t="s">
        <v>597</v>
      </c>
      <c r="E49" s="231" t="s">
        <v>602</v>
      </c>
      <c r="F49" s="230" t="s">
        <v>3589</v>
      </c>
      <c r="G49" s="230" t="s">
        <v>3590</v>
      </c>
      <c r="H49" s="231" t="s">
        <v>598</v>
      </c>
      <c r="I49" s="230" t="s">
        <v>599</v>
      </c>
      <c r="J49" s="231" t="s">
        <v>602</v>
      </c>
      <c r="K49" s="230" t="s">
        <v>3714</v>
      </c>
      <c r="L49" s="153" t="s">
        <v>600</v>
      </c>
      <c r="M49" s="152" t="s">
        <v>601</v>
      </c>
      <c r="N49" s="153" t="s">
        <v>602</v>
      </c>
      <c r="O49" s="152" t="s">
        <v>3646</v>
      </c>
      <c r="P49" s="162" t="s">
        <v>3956</v>
      </c>
      <c r="Q49" s="175" t="s">
        <v>3872</v>
      </c>
      <c r="R49" s="162" t="s">
        <v>3874</v>
      </c>
    </row>
    <row r="50" spans="1:18" s="130" customFormat="1" ht="140.25" x14ac:dyDescent="0.2">
      <c r="A50" s="233"/>
      <c r="B50" s="229"/>
      <c r="C50" s="233"/>
      <c r="D50" s="229"/>
      <c r="E50" s="233"/>
      <c r="F50" s="229"/>
      <c r="G50" s="229"/>
      <c r="H50" s="233"/>
      <c r="I50" s="229"/>
      <c r="J50" s="233"/>
      <c r="K50" s="229"/>
      <c r="L50" s="153" t="s">
        <v>606</v>
      </c>
      <c r="M50" s="152" t="s">
        <v>607</v>
      </c>
      <c r="N50" s="153" t="s">
        <v>602</v>
      </c>
      <c r="O50" s="152" t="s">
        <v>3647</v>
      </c>
      <c r="P50" s="162" t="s">
        <v>3957</v>
      </c>
      <c r="Q50" s="175" t="s">
        <v>3872</v>
      </c>
      <c r="R50" s="162" t="s">
        <v>3738</v>
      </c>
    </row>
    <row r="51" spans="1:18" s="130" customFormat="1" ht="102" x14ac:dyDescent="0.2">
      <c r="A51" s="153" t="s">
        <v>413</v>
      </c>
      <c r="B51" s="152" t="s">
        <v>414</v>
      </c>
      <c r="C51" s="153" t="s">
        <v>609</v>
      </c>
      <c r="D51" s="152" t="s">
        <v>610</v>
      </c>
      <c r="E51" s="153" t="s">
        <v>615</v>
      </c>
      <c r="F51" s="152" t="s">
        <v>616</v>
      </c>
      <c r="G51" s="152" t="s">
        <v>3593</v>
      </c>
      <c r="H51" s="153" t="s">
        <v>611</v>
      </c>
      <c r="I51" s="152" t="s">
        <v>612</v>
      </c>
      <c r="J51" s="153" t="s">
        <v>615</v>
      </c>
      <c r="K51" s="152" t="s">
        <v>3715</v>
      </c>
      <c r="L51" s="153" t="s">
        <v>613</v>
      </c>
      <c r="M51" s="152" t="s">
        <v>614</v>
      </c>
      <c r="N51" s="153" t="s">
        <v>615</v>
      </c>
      <c r="O51" s="152" t="s">
        <v>3591</v>
      </c>
      <c r="P51" s="162" t="s">
        <v>4009</v>
      </c>
      <c r="Q51" s="175" t="s">
        <v>3872</v>
      </c>
      <c r="R51" s="162" t="s">
        <v>3914</v>
      </c>
    </row>
    <row r="52" spans="1:18" s="130" customFormat="1" ht="39.75" customHeight="1" x14ac:dyDescent="0.2">
      <c r="A52" s="153" t="s">
        <v>413</v>
      </c>
      <c r="B52" s="152" t="s">
        <v>414</v>
      </c>
      <c r="C52" s="153" t="s">
        <v>617</v>
      </c>
      <c r="D52" s="152" t="s">
        <v>618</v>
      </c>
      <c r="E52" s="153" t="s">
        <v>3680</v>
      </c>
      <c r="F52" s="152" t="s">
        <v>3592</v>
      </c>
      <c r="G52" s="152" t="s">
        <v>3594</v>
      </c>
      <c r="H52" s="153" t="s">
        <v>619</v>
      </c>
      <c r="I52" s="152" t="s">
        <v>620</v>
      </c>
      <c r="J52" s="153" t="s">
        <v>3680</v>
      </c>
      <c r="K52" s="152" t="s">
        <v>3716</v>
      </c>
      <c r="L52" s="153" t="s">
        <v>621</v>
      </c>
      <c r="M52" s="152" t="s">
        <v>622</v>
      </c>
      <c r="N52" s="153" t="s">
        <v>623</v>
      </c>
      <c r="O52" s="152" t="s">
        <v>3595</v>
      </c>
      <c r="P52" s="152" t="s">
        <v>4010</v>
      </c>
      <c r="Q52" s="176" t="s">
        <v>3649</v>
      </c>
      <c r="R52" s="152" t="s">
        <v>3594</v>
      </c>
    </row>
    <row r="53" spans="1:18" s="130" customFormat="1" ht="38.25" x14ac:dyDescent="0.2">
      <c r="A53" s="231" t="s">
        <v>413</v>
      </c>
      <c r="B53" s="230" t="s">
        <v>414</v>
      </c>
      <c r="C53" s="231" t="s">
        <v>627</v>
      </c>
      <c r="D53" s="230" t="s">
        <v>628</v>
      </c>
      <c r="E53" s="231" t="s">
        <v>144</v>
      </c>
      <c r="F53" s="230" t="s">
        <v>633</v>
      </c>
      <c r="G53" s="230" t="s">
        <v>3599</v>
      </c>
      <c r="H53" s="231" t="s">
        <v>629</v>
      </c>
      <c r="I53" s="230" t="s">
        <v>630</v>
      </c>
      <c r="J53" s="231" t="s">
        <v>144</v>
      </c>
      <c r="K53" s="230" t="s">
        <v>3717</v>
      </c>
      <c r="L53" s="153" t="s">
        <v>631</v>
      </c>
      <c r="M53" s="152" t="s">
        <v>632</v>
      </c>
      <c r="N53" s="153" t="s">
        <v>144</v>
      </c>
      <c r="O53" s="152" t="s">
        <v>3596</v>
      </c>
      <c r="P53" s="152" t="s">
        <v>3875</v>
      </c>
      <c r="Q53" s="176" t="s">
        <v>3649</v>
      </c>
      <c r="R53" s="152" t="s">
        <v>3599</v>
      </c>
    </row>
    <row r="54" spans="1:18" s="130" customFormat="1" ht="63.75" x14ac:dyDescent="0.2">
      <c r="A54" s="232"/>
      <c r="B54" s="228"/>
      <c r="C54" s="232"/>
      <c r="D54" s="228"/>
      <c r="E54" s="232"/>
      <c r="F54" s="228"/>
      <c r="G54" s="228"/>
      <c r="H54" s="232"/>
      <c r="I54" s="228"/>
      <c r="J54" s="232"/>
      <c r="K54" s="228"/>
      <c r="L54" s="153" t="s">
        <v>638</v>
      </c>
      <c r="M54" s="152" t="s">
        <v>639</v>
      </c>
      <c r="N54" s="153" t="s">
        <v>144</v>
      </c>
      <c r="O54" s="152" t="s">
        <v>3597</v>
      </c>
      <c r="P54" s="152" t="s">
        <v>3875</v>
      </c>
      <c r="Q54" s="176" t="s">
        <v>3649</v>
      </c>
      <c r="R54" s="152" t="s">
        <v>640</v>
      </c>
    </row>
    <row r="55" spans="1:18" s="130" customFormat="1" ht="76.5" x14ac:dyDescent="0.2">
      <c r="A55" s="233"/>
      <c r="B55" s="229"/>
      <c r="C55" s="233"/>
      <c r="D55" s="229"/>
      <c r="E55" s="233"/>
      <c r="F55" s="229"/>
      <c r="G55" s="229"/>
      <c r="H55" s="233"/>
      <c r="I55" s="229"/>
      <c r="J55" s="233"/>
      <c r="K55" s="229"/>
      <c r="L55" s="153" t="s">
        <v>642</v>
      </c>
      <c r="M55" s="152" t="s">
        <v>643</v>
      </c>
      <c r="N55" s="153" t="s">
        <v>144</v>
      </c>
      <c r="O55" s="152" t="s">
        <v>3598</v>
      </c>
      <c r="P55" s="152" t="s">
        <v>3875</v>
      </c>
      <c r="Q55" s="176" t="s">
        <v>3648</v>
      </c>
      <c r="R55" s="152" t="s">
        <v>3600</v>
      </c>
    </row>
    <row r="56" spans="1:18" s="130" customFormat="1" ht="51" x14ac:dyDescent="0.2">
      <c r="A56" s="231" t="s">
        <v>413</v>
      </c>
      <c r="B56" s="230" t="s">
        <v>414</v>
      </c>
      <c r="C56" s="231" t="s">
        <v>646</v>
      </c>
      <c r="D56" s="230" t="s">
        <v>647</v>
      </c>
      <c r="E56" s="231" t="s">
        <v>144</v>
      </c>
      <c r="F56" s="230" t="s">
        <v>3604</v>
      </c>
      <c r="G56" s="230" t="s">
        <v>3605</v>
      </c>
      <c r="H56" s="231" t="s">
        <v>648</v>
      </c>
      <c r="I56" s="230" t="s">
        <v>649</v>
      </c>
      <c r="J56" s="231" t="s">
        <v>144</v>
      </c>
      <c r="K56" s="230" t="s">
        <v>3718</v>
      </c>
      <c r="L56" s="153" t="s">
        <v>650</v>
      </c>
      <c r="M56" s="152" t="s">
        <v>651</v>
      </c>
      <c r="N56" s="153" t="s">
        <v>144</v>
      </c>
      <c r="O56" s="152" t="s">
        <v>3832</v>
      </c>
      <c r="P56" s="152" t="s">
        <v>3875</v>
      </c>
      <c r="Q56" s="176" t="s">
        <v>3655</v>
      </c>
      <c r="R56" s="152" t="s">
        <v>3651</v>
      </c>
    </row>
    <row r="57" spans="1:18" s="130" customFormat="1" ht="38.25" x14ac:dyDescent="0.2">
      <c r="A57" s="232"/>
      <c r="B57" s="228"/>
      <c r="C57" s="232"/>
      <c r="D57" s="228"/>
      <c r="E57" s="232"/>
      <c r="F57" s="228"/>
      <c r="G57" s="228"/>
      <c r="H57" s="232"/>
      <c r="I57" s="228"/>
      <c r="J57" s="232"/>
      <c r="K57" s="228"/>
      <c r="L57" s="153" t="s">
        <v>654</v>
      </c>
      <c r="M57" s="152" t="s">
        <v>655</v>
      </c>
      <c r="N57" s="153" t="s">
        <v>144</v>
      </c>
      <c r="O57" s="152" t="s">
        <v>3650</v>
      </c>
      <c r="P57" s="152" t="s">
        <v>3876</v>
      </c>
      <c r="Q57" s="176" t="s">
        <v>3655</v>
      </c>
      <c r="R57" s="152" t="s">
        <v>3652</v>
      </c>
    </row>
    <row r="58" spans="1:18" s="130" customFormat="1" ht="38.25" x14ac:dyDescent="0.2">
      <c r="A58" s="232"/>
      <c r="B58" s="228"/>
      <c r="C58" s="232"/>
      <c r="D58" s="228"/>
      <c r="E58" s="232"/>
      <c r="F58" s="228"/>
      <c r="G58" s="228"/>
      <c r="H58" s="232"/>
      <c r="I58" s="228"/>
      <c r="J58" s="232"/>
      <c r="K58" s="228"/>
      <c r="L58" s="153" t="s">
        <v>657</v>
      </c>
      <c r="M58" s="152" t="s">
        <v>4013</v>
      </c>
      <c r="N58" s="153" t="s">
        <v>144</v>
      </c>
      <c r="O58" s="152" t="s">
        <v>3601</v>
      </c>
      <c r="P58" s="152" t="s">
        <v>3877</v>
      </c>
      <c r="Q58" s="176" t="s">
        <v>3655</v>
      </c>
      <c r="R58" s="152" t="s">
        <v>3653</v>
      </c>
    </row>
    <row r="59" spans="1:18" s="130" customFormat="1" ht="89.25" x14ac:dyDescent="0.2">
      <c r="A59" s="232"/>
      <c r="B59" s="228"/>
      <c r="C59" s="232"/>
      <c r="D59" s="228"/>
      <c r="E59" s="232"/>
      <c r="F59" s="228"/>
      <c r="G59" s="228"/>
      <c r="H59" s="232"/>
      <c r="I59" s="228"/>
      <c r="J59" s="232"/>
      <c r="K59" s="228"/>
      <c r="L59" s="153" t="s">
        <v>660</v>
      </c>
      <c r="M59" s="152" t="s">
        <v>661</v>
      </c>
      <c r="N59" s="153" t="s">
        <v>144</v>
      </c>
      <c r="O59" s="152" t="s">
        <v>3602</v>
      </c>
      <c r="P59" s="152" t="s">
        <v>3878</v>
      </c>
      <c r="Q59" s="176" t="s">
        <v>3655</v>
      </c>
      <c r="R59" s="152" t="s">
        <v>3654</v>
      </c>
    </row>
    <row r="60" spans="1:18" s="130" customFormat="1" ht="25.5" x14ac:dyDescent="0.2">
      <c r="A60" s="233"/>
      <c r="B60" s="229"/>
      <c r="C60" s="233"/>
      <c r="D60" s="229"/>
      <c r="E60" s="233"/>
      <c r="F60" s="229"/>
      <c r="G60" s="229"/>
      <c r="H60" s="233"/>
      <c r="I60" s="229"/>
      <c r="J60" s="233"/>
      <c r="K60" s="229"/>
      <c r="L60" s="153" t="s">
        <v>664</v>
      </c>
      <c r="M60" s="152" t="s">
        <v>4012</v>
      </c>
      <c r="N60" s="153" t="s">
        <v>144</v>
      </c>
      <c r="O60" s="152" t="s">
        <v>3603</v>
      </c>
      <c r="P60" s="152" t="s">
        <v>3879</v>
      </c>
      <c r="Q60" s="176" t="s">
        <v>3655</v>
      </c>
      <c r="R60" s="152" t="s">
        <v>3656</v>
      </c>
    </row>
    <row r="61" spans="1:18" s="130" customFormat="1" ht="63.75" x14ac:dyDescent="0.2">
      <c r="A61" s="231" t="s">
        <v>413</v>
      </c>
      <c r="B61" s="230" t="s">
        <v>414</v>
      </c>
      <c r="C61" s="231" t="s">
        <v>667</v>
      </c>
      <c r="D61" s="230" t="s">
        <v>668</v>
      </c>
      <c r="E61" s="231" t="s">
        <v>3608</v>
      </c>
      <c r="F61" s="230" t="s">
        <v>3606</v>
      </c>
      <c r="G61" s="230" t="s">
        <v>3607</v>
      </c>
      <c r="H61" s="231" t="s">
        <v>669</v>
      </c>
      <c r="I61" s="230" t="s">
        <v>670</v>
      </c>
      <c r="J61" s="231" t="s">
        <v>673</v>
      </c>
      <c r="K61" s="230" t="s">
        <v>3719</v>
      </c>
      <c r="L61" s="153" t="s">
        <v>671</v>
      </c>
      <c r="M61" s="152" t="s">
        <v>3688</v>
      </c>
      <c r="N61" s="153" t="s">
        <v>673</v>
      </c>
      <c r="O61" s="152" t="s">
        <v>3609</v>
      </c>
      <c r="P61" s="152" t="s">
        <v>3959</v>
      </c>
      <c r="Q61" s="176" t="s">
        <v>3658</v>
      </c>
      <c r="R61" s="152" t="s">
        <v>3657</v>
      </c>
    </row>
    <row r="62" spans="1:18" s="130" customFormat="1" ht="51" x14ac:dyDescent="0.2">
      <c r="A62" s="232"/>
      <c r="B62" s="228"/>
      <c r="C62" s="232"/>
      <c r="D62" s="228"/>
      <c r="E62" s="232"/>
      <c r="F62" s="228"/>
      <c r="G62" s="228"/>
      <c r="H62" s="232"/>
      <c r="I62" s="228"/>
      <c r="J62" s="232"/>
      <c r="K62" s="228"/>
      <c r="L62" s="153" t="s">
        <v>677</v>
      </c>
      <c r="M62" s="152" t="s">
        <v>3689</v>
      </c>
      <c r="N62" s="153" t="s">
        <v>673</v>
      </c>
      <c r="O62" s="152" t="s">
        <v>3610</v>
      </c>
      <c r="P62" s="152" t="s">
        <v>3958</v>
      </c>
      <c r="Q62" s="176" t="s">
        <v>3658</v>
      </c>
      <c r="R62" s="152" t="s">
        <v>679</v>
      </c>
    </row>
    <row r="63" spans="1:18" s="130" customFormat="1" ht="63.75" x14ac:dyDescent="0.2">
      <c r="A63" s="233"/>
      <c r="B63" s="229"/>
      <c r="C63" s="232"/>
      <c r="D63" s="229"/>
      <c r="E63" s="233"/>
      <c r="F63" s="229"/>
      <c r="G63" s="229"/>
      <c r="H63" s="233"/>
      <c r="I63" s="229"/>
      <c r="J63" s="233"/>
      <c r="K63" s="229"/>
      <c r="L63" s="153" t="s">
        <v>681</v>
      </c>
      <c r="M63" s="152" t="s">
        <v>4014</v>
      </c>
      <c r="N63" s="153" t="s">
        <v>673</v>
      </c>
      <c r="O63" s="152" t="s">
        <v>3611</v>
      </c>
      <c r="P63" s="152" t="s">
        <v>4011</v>
      </c>
      <c r="Q63" s="176" t="s">
        <v>3658</v>
      </c>
      <c r="R63" s="152" t="s">
        <v>683</v>
      </c>
    </row>
    <row r="64" spans="1:18" s="130" customFormat="1" ht="382.5" customHeight="1" x14ac:dyDescent="0.2">
      <c r="A64" s="231" t="s">
        <v>413</v>
      </c>
      <c r="B64" s="255" t="s">
        <v>414</v>
      </c>
      <c r="C64" s="242" t="s">
        <v>685</v>
      </c>
      <c r="D64" s="237" t="s">
        <v>686</v>
      </c>
      <c r="E64" s="231" t="s">
        <v>691</v>
      </c>
      <c r="F64" s="231" t="s">
        <v>3744</v>
      </c>
      <c r="G64" s="231" t="s">
        <v>3745</v>
      </c>
      <c r="H64" s="231" t="s">
        <v>687</v>
      </c>
      <c r="I64" s="231" t="s">
        <v>688</v>
      </c>
      <c r="J64" s="231" t="s">
        <v>691</v>
      </c>
      <c r="K64" s="231" t="s">
        <v>3708</v>
      </c>
      <c r="L64" s="153" t="s">
        <v>689</v>
      </c>
      <c r="M64" s="152" t="s">
        <v>690</v>
      </c>
      <c r="N64" s="153" t="s">
        <v>691</v>
      </c>
      <c r="O64" s="152" t="s">
        <v>4019</v>
      </c>
      <c r="P64" s="154" t="s">
        <v>4020</v>
      </c>
      <c r="Q64" s="175" t="s">
        <v>3746</v>
      </c>
      <c r="R64" s="152" t="s">
        <v>4021</v>
      </c>
    </row>
    <row r="65" spans="1:18" s="130" customFormat="1" ht="195" customHeight="1" x14ac:dyDescent="0.2">
      <c r="A65" s="232"/>
      <c r="B65" s="256"/>
      <c r="C65" s="242"/>
      <c r="D65" s="238"/>
      <c r="E65" s="232"/>
      <c r="F65" s="232"/>
      <c r="G65" s="232"/>
      <c r="H65" s="232"/>
      <c r="I65" s="232"/>
      <c r="J65" s="232"/>
      <c r="K65" s="232"/>
      <c r="L65" s="153" t="s">
        <v>702</v>
      </c>
      <c r="M65" s="152" t="s">
        <v>703</v>
      </c>
      <c r="N65" s="153" t="s">
        <v>704</v>
      </c>
      <c r="O65" s="152" t="s">
        <v>4016</v>
      </c>
      <c r="P65" s="154" t="s">
        <v>4017</v>
      </c>
      <c r="Q65" s="175" t="s">
        <v>3748</v>
      </c>
      <c r="R65" s="152" t="s">
        <v>4018</v>
      </c>
    </row>
    <row r="66" spans="1:18" s="130" customFormat="1" ht="409.5" x14ac:dyDescent="0.2">
      <c r="A66" s="232"/>
      <c r="B66" s="256"/>
      <c r="C66" s="242"/>
      <c r="D66" s="238"/>
      <c r="E66" s="232"/>
      <c r="F66" s="232"/>
      <c r="G66" s="232"/>
      <c r="H66" s="232"/>
      <c r="I66" s="232"/>
      <c r="J66" s="232"/>
      <c r="K66" s="232"/>
      <c r="L66" s="153" t="s">
        <v>706</v>
      </c>
      <c r="M66" s="152" t="s">
        <v>707</v>
      </c>
      <c r="N66" s="153" t="s">
        <v>691</v>
      </c>
      <c r="O66" s="152" t="s">
        <v>4024</v>
      </c>
      <c r="P66" s="154" t="s">
        <v>4025</v>
      </c>
      <c r="Q66" s="175" t="s">
        <v>3749</v>
      </c>
      <c r="R66" s="163" t="s">
        <v>4026</v>
      </c>
    </row>
    <row r="67" spans="1:18" s="130" customFormat="1" ht="408.75" customHeight="1" x14ac:dyDescent="0.2">
      <c r="A67" s="232"/>
      <c r="B67" s="256"/>
      <c r="C67" s="242"/>
      <c r="D67" s="238"/>
      <c r="E67" s="232"/>
      <c r="F67" s="232"/>
      <c r="G67" s="232"/>
      <c r="H67" s="232"/>
      <c r="I67" s="232"/>
      <c r="J67" s="232"/>
      <c r="K67" s="232"/>
      <c r="L67" s="153" t="s">
        <v>710</v>
      </c>
      <c r="M67" s="152" t="s">
        <v>711</v>
      </c>
      <c r="N67" s="153" t="s">
        <v>691</v>
      </c>
      <c r="O67" s="152" t="s">
        <v>4015</v>
      </c>
      <c r="P67" s="154" t="s">
        <v>4022</v>
      </c>
      <c r="Q67" s="175" t="s">
        <v>3665</v>
      </c>
      <c r="R67" s="154" t="s">
        <v>4023</v>
      </c>
    </row>
    <row r="68" spans="1:18" s="130" customFormat="1" ht="409.5" customHeight="1" x14ac:dyDescent="0.2">
      <c r="A68" s="233"/>
      <c r="B68" s="257"/>
      <c r="C68" s="242"/>
      <c r="D68" s="239"/>
      <c r="E68" s="233"/>
      <c r="F68" s="233"/>
      <c r="G68" s="233"/>
      <c r="H68" s="233"/>
      <c r="I68" s="233"/>
      <c r="J68" s="233"/>
      <c r="K68" s="233"/>
      <c r="L68" s="153">
        <v>3330506</v>
      </c>
      <c r="M68" s="152" t="s">
        <v>3964</v>
      </c>
      <c r="N68" s="153" t="s">
        <v>691</v>
      </c>
      <c r="O68" s="152" t="s">
        <v>4027</v>
      </c>
      <c r="P68" s="190" t="s">
        <v>4028</v>
      </c>
      <c r="Q68" s="175" t="s">
        <v>3665</v>
      </c>
      <c r="R68" s="190" t="s">
        <v>4029</v>
      </c>
    </row>
    <row r="69" spans="1:18" s="130" customFormat="1" ht="340.5" customHeight="1" x14ac:dyDescent="0.2">
      <c r="A69" s="231" t="s">
        <v>413</v>
      </c>
      <c r="B69" s="234" t="s">
        <v>414</v>
      </c>
      <c r="C69" s="244" t="s">
        <v>716</v>
      </c>
      <c r="D69" s="237" t="s">
        <v>717</v>
      </c>
      <c r="E69" s="231" t="s">
        <v>144</v>
      </c>
      <c r="F69" s="230" t="s">
        <v>3752</v>
      </c>
      <c r="G69" s="230" t="s">
        <v>3753</v>
      </c>
      <c r="H69" s="231" t="s">
        <v>718</v>
      </c>
      <c r="I69" s="230" t="s">
        <v>719</v>
      </c>
      <c r="J69" s="231" t="s">
        <v>144</v>
      </c>
      <c r="K69" s="230" t="s">
        <v>3709</v>
      </c>
      <c r="L69" s="153" t="s">
        <v>720</v>
      </c>
      <c r="M69" s="152" t="s">
        <v>721</v>
      </c>
      <c r="N69" s="153" t="s">
        <v>144</v>
      </c>
      <c r="O69" s="152" t="s">
        <v>4030</v>
      </c>
      <c r="P69" s="154" t="s">
        <v>4031</v>
      </c>
      <c r="Q69" s="175" t="s">
        <v>723</v>
      </c>
      <c r="R69" s="154" t="s">
        <v>4032</v>
      </c>
    </row>
    <row r="70" spans="1:18" s="130" customFormat="1" ht="172.5" customHeight="1" x14ac:dyDescent="0.2">
      <c r="A70" s="232"/>
      <c r="B70" s="235"/>
      <c r="C70" s="245"/>
      <c r="D70" s="238"/>
      <c r="E70" s="232"/>
      <c r="F70" s="228"/>
      <c r="G70" s="228"/>
      <c r="H70" s="232"/>
      <c r="I70" s="228"/>
      <c r="J70" s="232"/>
      <c r="K70" s="228"/>
      <c r="L70" s="153" t="s">
        <v>726</v>
      </c>
      <c r="M70" s="152" t="s">
        <v>727</v>
      </c>
      <c r="N70" s="153" t="s">
        <v>144</v>
      </c>
      <c r="O70" s="152" t="s">
        <v>4033</v>
      </c>
      <c r="P70" s="154" t="s">
        <v>4034</v>
      </c>
      <c r="Q70" s="175" t="s">
        <v>3659</v>
      </c>
      <c r="R70" s="154" t="s">
        <v>4035</v>
      </c>
    </row>
    <row r="71" spans="1:18" s="130" customFormat="1" ht="127.5" x14ac:dyDescent="0.2">
      <c r="A71" s="232"/>
      <c r="B71" s="235"/>
      <c r="C71" s="245"/>
      <c r="D71" s="238"/>
      <c r="E71" s="232"/>
      <c r="F71" s="228"/>
      <c r="G71" s="228"/>
      <c r="H71" s="232"/>
      <c r="I71" s="228"/>
      <c r="J71" s="232"/>
      <c r="K71" s="228"/>
      <c r="L71" s="153" t="s">
        <v>731</v>
      </c>
      <c r="M71" s="152" t="s">
        <v>732</v>
      </c>
      <c r="N71" s="153" t="s">
        <v>144</v>
      </c>
      <c r="O71" s="152" t="s">
        <v>4036</v>
      </c>
      <c r="P71" s="154" t="s">
        <v>4037</v>
      </c>
      <c r="Q71" s="175" t="s">
        <v>723</v>
      </c>
      <c r="R71" s="154" t="s">
        <v>4038</v>
      </c>
    </row>
    <row r="72" spans="1:18" s="130" customFormat="1" ht="153" x14ac:dyDescent="0.2">
      <c r="A72" s="232"/>
      <c r="B72" s="235"/>
      <c r="C72" s="245"/>
      <c r="D72" s="238"/>
      <c r="E72" s="232"/>
      <c r="F72" s="228"/>
      <c r="G72" s="228"/>
      <c r="H72" s="232"/>
      <c r="I72" s="228"/>
      <c r="J72" s="232"/>
      <c r="K72" s="228"/>
      <c r="L72" s="153" t="s">
        <v>736</v>
      </c>
      <c r="M72" s="152" t="s">
        <v>737</v>
      </c>
      <c r="N72" s="153" t="s">
        <v>144</v>
      </c>
      <c r="O72" s="152" t="s">
        <v>4039</v>
      </c>
      <c r="P72" s="154" t="s">
        <v>4040</v>
      </c>
      <c r="Q72" s="175" t="s">
        <v>723</v>
      </c>
      <c r="R72" s="152" t="s">
        <v>4041</v>
      </c>
    </row>
    <row r="73" spans="1:18" s="130" customFormat="1" ht="339.75" customHeight="1" x14ac:dyDescent="0.2">
      <c r="A73" s="232"/>
      <c r="B73" s="235"/>
      <c r="C73" s="245"/>
      <c r="D73" s="238"/>
      <c r="E73" s="232"/>
      <c r="F73" s="228"/>
      <c r="G73" s="228"/>
      <c r="H73" s="232"/>
      <c r="I73" s="228"/>
      <c r="J73" s="232"/>
      <c r="K73" s="228"/>
      <c r="L73" s="153" t="s">
        <v>741</v>
      </c>
      <c r="M73" s="152" t="s">
        <v>742</v>
      </c>
      <c r="N73" s="153" t="s">
        <v>144</v>
      </c>
      <c r="O73" s="152" t="s">
        <v>4042</v>
      </c>
      <c r="P73" s="154" t="s">
        <v>4043</v>
      </c>
      <c r="Q73" s="175" t="s">
        <v>3763</v>
      </c>
      <c r="R73" s="154" t="s">
        <v>4044</v>
      </c>
    </row>
    <row r="74" spans="1:18" s="130" customFormat="1" ht="126.75" customHeight="1" x14ac:dyDescent="0.2">
      <c r="A74" s="232"/>
      <c r="B74" s="235"/>
      <c r="C74" s="245"/>
      <c r="D74" s="238"/>
      <c r="E74" s="232"/>
      <c r="F74" s="228"/>
      <c r="G74" s="228"/>
      <c r="H74" s="232"/>
      <c r="I74" s="228"/>
      <c r="J74" s="232"/>
      <c r="K74" s="228"/>
      <c r="L74" s="153" t="s">
        <v>745</v>
      </c>
      <c r="M74" s="152" t="s">
        <v>746</v>
      </c>
      <c r="N74" s="153" t="s">
        <v>144</v>
      </c>
      <c r="O74" s="152" t="s">
        <v>4045</v>
      </c>
      <c r="P74" s="154" t="s">
        <v>4046</v>
      </c>
      <c r="Q74" s="175" t="s">
        <v>723</v>
      </c>
      <c r="R74" s="154" t="s">
        <v>4047</v>
      </c>
    </row>
    <row r="75" spans="1:18" s="130" customFormat="1" ht="103.5" customHeight="1" x14ac:dyDescent="0.2">
      <c r="A75" s="232"/>
      <c r="B75" s="235"/>
      <c r="C75" s="245"/>
      <c r="D75" s="238"/>
      <c r="E75" s="232"/>
      <c r="F75" s="228"/>
      <c r="G75" s="228"/>
      <c r="H75" s="232"/>
      <c r="I75" s="228"/>
      <c r="J75" s="232"/>
      <c r="K75" s="228"/>
      <c r="L75" s="153" t="s">
        <v>749</v>
      </c>
      <c r="M75" s="152" t="s">
        <v>750</v>
      </c>
      <c r="N75" s="153" t="s">
        <v>144</v>
      </c>
      <c r="O75" s="152" t="s">
        <v>4048</v>
      </c>
      <c r="P75" s="154" t="s">
        <v>4049</v>
      </c>
      <c r="Q75" s="175" t="s">
        <v>723</v>
      </c>
      <c r="R75" s="154" t="s">
        <v>4050</v>
      </c>
    </row>
    <row r="76" spans="1:18" s="130" customFormat="1" ht="109.5" customHeight="1" x14ac:dyDescent="0.2">
      <c r="A76" s="232"/>
      <c r="B76" s="235"/>
      <c r="C76" s="245"/>
      <c r="D76" s="238"/>
      <c r="E76" s="232"/>
      <c r="F76" s="228"/>
      <c r="G76" s="228"/>
      <c r="H76" s="232"/>
      <c r="I76" s="228"/>
      <c r="J76" s="232"/>
      <c r="K76" s="228"/>
      <c r="L76" s="153" t="s">
        <v>754</v>
      </c>
      <c r="M76" s="152" t="s">
        <v>755</v>
      </c>
      <c r="N76" s="153" t="s">
        <v>144</v>
      </c>
      <c r="O76" s="152" t="s">
        <v>4051</v>
      </c>
      <c r="P76" s="154" t="s">
        <v>4052</v>
      </c>
      <c r="Q76" s="175" t="s">
        <v>723</v>
      </c>
      <c r="R76" s="154" t="s">
        <v>4053</v>
      </c>
    </row>
    <row r="77" spans="1:18" s="130" customFormat="1" ht="94.5" customHeight="1" x14ac:dyDescent="0.2">
      <c r="A77" s="232"/>
      <c r="B77" s="235"/>
      <c r="C77" s="245"/>
      <c r="D77" s="238"/>
      <c r="E77" s="232"/>
      <c r="F77" s="228"/>
      <c r="G77" s="228"/>
      <c r="H77" s="232"/>
      <c r="I77" s="228"/>
      <c r="J77" s="232"/>
      <c r="K77" s="228"/>
      <c r="L77" s="153" t="s">
        <v>757</v>
      </c>
      <c r="M77" s="152" t="s">
        <v>758</v>
      </c>
      <c r="N77" s="153" t="s">
        <v>144</v>
      </c>
      <c r="O77" s="152" t="s">
        <v>4054</v>
      </c>
      <c r="P77" s="154" t="s">
        <v>4055</v>
      </c>
      <c r="Q77" s="175" t="s">
        <v>3837</v>
      </c>
      <c r="R77" s="154" t="s">
        <v>4056</v>
      </c>
    </row>
    <row r="78" spans="1:18" s="130" customFormat="1" ht="102" x14ac:dyDescent="0.2">
      <c r="A78" s="232"/>
      <c r="B78" s="235"/>
      <c r="C78" s="245"/>
      <c r="D78" s="238"/>
      <c r="E78" s="232"/>
      <c r="F78" s="228"/>
      <c r="G78" s="228"/>
      <c r="H78" s="232"/>
      <c r="I78" s="228"/>
      <c r="J78" s="232"/>
      <c r="K78" s="228"/>
      <c r="L78" s="153" t="s">
        <v>762</v>
      </c>
      <c r="M78" s="152" t="s">
        <v>763</v>
      </c>
      <c r="N78" s="153" t="s">
        <v>144</v>
      </c>
      <c r="O78" s="152" t="s">
        <v>4057</v>
      </c>
      <c r="P78" s="154" t="s">
        <v>4058</v>
      </c>
      <c r="Q78" s="175" t="s">
        <v>723</v>
      </c>
      <c r="R78" s="154" t="s">
        <v>4059</v>
      </c>
    </row>
    <row r="79" spans="1:18" s="130" customFormat="1" ht="360" customHeight="1" x14ac:dyDescent="0.2">
      <c r="A79" s="232"/>
      <c r="B79" s="235"/>
      <c r="C79" s="245"/>
      <c r="D79" s="238"/>
      <c r="E79" s="232"/>
      <c r="F79" s="228"/>
      <c r="G79" s="228"/>
      <c r="H79" s="232"/>
      <c r="I79" s="228"/>
      <c r="J79" s="232"/>
      <c r="K79" s="228"/>
      <c r="L79" s="153" t="s">
        <v>766</v>
      </c>
      <c r="M79" s="152" t="s">
        <v>767</v>
      </c>
      <c r="N79" s="153" t="s">
        <v>144</v>
      </c>
      <c r="O79" s="152" t="s">
        <v>4060</v>
      </c>
      <c r="P79" s="154" t="s">
        <v>4061</v>
      </c>
      <c r="Q79" s="175" t="s">
        <v>723</v>
      </c>
      <c r="R79" s="154" t="s">
        <v>4062</v>
      </c>
    </row>
    <row r="80" spans="1:18" s="130" customFormat="1" ht="81" customHeight="1" x14ac:dyDescent="0.2">
      <c r="A80" s="232"/>
      <c r="B80" s="235"/>
      <c r="C80" s="245"/>
      <c r="D80" s="238"/>
      <c r="E80" s="232"/>
      <c r="F80" s="228"/>
      <c r="G80" s="228"/>
      <c r="H80" s="232"/>
      <c r="I80" s="228"/>
      <c r="J80" s="232"/>
      <c r="K80" s="228"/>
      <c r="L80" s="153" t="s">
        <v>769</v>
      </c>
      <c r="M80" s="152" t="s">
        <v>3777</v>
      </c>
      <c r="N80" s="153" t="s">
        <v>144</v>
      </c>
      <c r="O80" s="152" t="s">
        <v>4063</v>
      </c>
      <c r="P80" s="154" t="s">
        <v>4064</v>
      </c>
      <c r="Q80" s="175" t="s">
        <v>3660</v>
      </c>
      <c r="R80" s="154" t="s">
        <v>4065</v>
      </c>
    </row>
    <row r="81" spans="1:18" s="130" customFormat="1" ht="80.25" customHeight="1" x14ac:dyDescent="0.2">
      <c r="A81" s="232"/>
      <c r="B81" s="235"/>
      <c r="C81" s="245"/>
      <c r="D81" s="238"/>
      <c r="E81" s="232"/>
      <c r="F81" s="228"/>
      <c r="G81" s="228"/>
      <c r="H81" s="232"/>
      <c r="I81" s="228"/>
      <c r="J81" s="232"/>
      <c r="K81" s="228"/>
      <c r="L81" s="153" t="s">
        <v>772</v>
      </c>
      <c r="M81" s="152" t="s">
        <v>773</v>
      </c>
      <c r="N81" s="153" t="s">
        <v>144</v>
      </c>
      <c r="O81" s="152" t="s">
        <v>4066</v>
      </c>
      <c r="P81" s="154" t="s">
        <v>4067</v>
      </c>
      <c r="Q81" s="175" t="s">
        <v>723</v>
      </c>
      <c r="R81" s="154" t="s">
        <v>4068</v>
      </c>
    </row>
    <row r="82" spans="1:18" s="130" customFormat="1" ht="63.75" x14ac:dyDescent="0.2">
      <c r="A82" s="232"/>
      <c r="B82" s="235"/>
      <c r="C82" s="245"/>
      <c r="D82" s="238"/>
      <c r="E82" s="232"/>
      <c r="F82" s="228"/>
      <c r="G82" s="228"/>
      <c r="H82" s="232"/>
      <c r="I82" s="228"/>
      <c r="J82" s="232"/>
      <c r="K82" s="228"/>
      <c r="L82" s="153" t="s">
        <v>775</v>
      </c>
      <c r="M82" s="152" t="s">
        <v>776</v>
      </c>
      <c r="N82" s="153" t="s">
        <v>144</v>
      </c>
      <c r="O82" s="152" t="s">
        <v>4072</v>
      </c>
      <c r="P82" s="154" t="s">
        <v>4073</v>
      </c>
      <c r="Q82" s="175" t="s">
        <v>739</v>
      </c>
      <c r="R82" s="154" t="s">
        <v>4074</v>
      </c>
    </row>
    <row r="83" spans="1:18" s="130" customFormat="1" ht="76.5" x14ac:dyDescent="0.2">
      <c r="A83" s="232"/>
      <c r="B83" s="235"/>
      <c r="C83" s="245"/>
      <c r="D83" s="238"/>
      <c r="E83" s="232"/>
      <c r="F83" s="228"/>
      <c r="G83" s="228"/>
      <c r="H83" s="232"/>
      <c r="I83" s="228"/>
      <c r="J83" s="232"/>
      <c r="K83" s="228"/>
      <c r="L83" s="153" t="s">
        <v>778</v>
      </c>
      <c r="M83" s="152" t="s">
        <v>779</v>
      </c>
      <c r="N83" s="153" t="s">
        <v>144</v>
      </c>
      <c r="O83" s="152" t="s">
        <v>4069</v>
      </c>
      <c r="P83" s="154" t="s">
        <v>4070</v>
      </c>
      <c r="Q83" s="175" t="s">
        <v>3660</v>
      </c>
      <c r="R83" s="154" t="s">
        <v>4071</v>
      </c>
    </row>
    <row r="84" spans="1:18" s="130" customFormat="1" ht="102" x14ac:dyDescent="0.2">
      <c r="A84" s="232"/>
      <c r="B84" s="235"/>
      <c r="C84" s="245"/>
      <c r="D84" s="238"/>
      <c r="E84" s="232"/>
      <c r="F84" s="228"/>
      <c r="G84" s="228"/>
      <c r="H84" s="232"/>
      <c r="I84" s="228"/>
      <c r="J84" s="232"/>
      <c r="K84" s="228"/>
      <c r="L84" s="153" t="s">
        <v>781</v>
      </c>
      <c r="M84" s="152" t="s">
        <v>782</v>
      </c>
      <c r="N84" s="153" t="s">
        <v>144</v>
      </c>
      <c r="O84" s="152" t="s">
        <v>4075</v>
      </c>
      <c r="P84" s="154" t="s">
        <v>4076</v>
      </c>
      <c r="Q84" s="175" t="s">
        <v>723</v>
      </c>
      <c r="R84" s="154" t="s">
        <v>4077</v>
      </c>
    </row>
    <row r="85" spans="1:18" s="130" customFormat="1" ht="76.5" x14ac:dyDescent="0.2">
      <c r="A85" s="232"/>
      <c r="B85" s="235"/>
      <c r="C85" s="245"/>
      <c r="D85" s="238"/>
      <c r="E85" s="232"/>
      <c r="F85" s="228"/>
      <c r="G85" s="228"/>
      <c r="H85" s="232"/>
      <c r="I85" s="228"/>
      <c r="J85" s="232"/>
      <c r="K85" s="228"/>
      <c r="L85" s="153" t="s">
        <v>784</v>
      </c>
      <c r="M85" s="152" t="s">
        <v>785</v>
      </c>
      <c r="N85" s="153" t="s">
        <v>144</v>
      </c>
      <c r="O85" s="152" t="s">
        <v>4078</v>
      </c>
      <c r="P85" s="154" t="s">
        <v>4076</v>
      </c>
      <c r="Q85" s="175" t="s">
        <v>723</v>
      </c>
      <c r="R85" s="154" t="s">
        <v>4079</v>
      </c>
    </row>
    <row r="86" spans="1:18" s="130" customFormat="1" ht="409.5" x14ac:dyDescent="0.2">
      <c r="A86" s="233"/>
      <c r="B86" s="236"/>
      <c r="C86" s="246"/>
      <c r="D86" s="239"/>
      <c r="E86" s="233"/>
      <c r="F86" s="229"/>
      <c r="G86" s="229"/>
      <c r="H86" s="233"/>
      <c r="I86" s="229"/>
      <c r="J86" s="233"/>
      <c r="K86" s="229"/>
      <c r="L86" s="153" t="s">
        <v>788</v>
      </c>
      <c r="M86" s="152" t="s">
        <v>789</v>
      </c>
      <c r="N86" s="153" t="s">
        <v>691</v>
      </c>
      <c r="O86" s="152" t="s">
        <v>4080</v>
      </c>
      <c r="P86" s="154" t="s">
        <v>4081</v>
      </c>
      <c r="Q86" s="175" t="s">
        <v>3661</v>
      </c>
      <c r="R86" s="154" t="s">
        <v>4082</v>
      </c>
    </row>
    <row r="87" spans="1:18" s="130" customFormat="1" ht="318.75" x14ac:dyDescent="0.2">
      <c r="A87" s="231" t="s">
        <v>413</v>
      </c>
      <c r="B87" s="230" t="s">
        <v>414</v>
      </c>
      <c r="C87" s="232" t="s">
        <v>792</v>
      </c>
      <c r="D87" s="230" t="s">
        <v>793</v>
      </c>
      <c r="E87" s="231" t="s">
        <v>144</v>
      </c>
      <c r="F87" s="230" t="s">
        <v>4083</v>
      </c>
      <c r="G87" s="230" t="s">
        <v>4084</v>
      </c>
      <c r="H87" s="231" t="s">
        <v>794</v>
      </c>
      <c r="I87" s="230" t="s">
        <v>795</v>
      </c>
      <c r="J87" s="231" t="s">
        <v>144</v>
      </c>
      <c r="K87" s="230" t="s">
        <v>3710</v>
      </c>
      <c r="L87" s="153" t="s">
        <v>796</v>
      </c>
      <c r="M87" s="152" t="s">
        <v>797</v>
      </c>
      <c r="N87" s="153" t="s">
        <v>144</v>
      </c>
      <c r="O87" s="152" t="s">
        <v>4085</v>
      </c>
      <c r="P87" s="154" t="s">
        <v>4086</v>
      </c>
      <c r="Q87" s="175" t="s">
        <v>3793</v>
      </c>
      <c r="R87" s="154" t="s">
        <v>4087</v>
      </c>
    </row>
    <row r="88" spans="1:18" s="130" customFormat="1" ht="76.5" x14ac:dyDescent="0.2">
      <c r="A88" s="232"/>
      <c r="B88" s="228"/>
      <c r="C88" s="232"/>
      <c r="D88" s="228"/>
      <c r="E88" s="232"/>
      <c r="F88" s="228"/>
      <c r="G88" s="228"/>
      <c r="H88" s="232"/>
      <c r="I88" s="228"/>
      <c r="J88" s="232"/>
      <c r="K88" s="228"/>
      <c r="L88" s="153" t="s">
        <v>802</v>
      </c>
      <c r="M88" s="152" t="s">
        <v>803</v>
      </c>
      <c r="N88" s="153" t="s">
        <v>144</v>
      </c>
      <c r="O88" s="152" t="s">
        <v>4088</v>
      </c>
      <c r="P88" s="154" t="s">
        <v>4089</v>
      </c>
      <c r="Q88" s="175" t="s">
        <v>3662</v>
      </c>
      <c r="R88" s="154" t="s">
        <v>4090</v>
      </c>
    </row>
    <row r="89" spans="1:18" s="130" customFormat="1" ht="114.75" x14ac:dyDescent="0.2">
      <c r="A89" s="232"/>
      <c r="B89" s="228"/>
      <c r="C89" s="232"/>
      <c r="D89" s="228"/>
      <c r="E89" s="232"/>
      <c r="F89" s="228"/>
      <c r="G89" s="228"/>
      <c r="H89" s="232"/>
      <c r="I89" s="228"/>
      <c r="J89" s="232"/>
      <c r="K89" s="228"/>
      <c r="L89" s="153" t="s">
        <v>806</v>
      </c>
      <c r="M89" s="152" t="s">
        <v>807</v>
      </c>
      <c r="N89" s="153" t="s">
        <v>144</v>
      </c>
      <c r="O89" s="152" t="s">
        <v>4091</v>
      </c>
      <c r="P89" s="154" t="s">
        <v>4092</v>
      </c>
      <c r="Q89" s="175" t="s">
        <v>3797</v>
      </c>
      <c r="R89" s="154" t="s">
        <v>4093</v>
      </c>
    </row>
    <row r="90" spans="1:18" s="130" customFormat="1" ht="102" x14ac:dyDescent="0.2">
      <c r="A90" s="232"/>
      <c r="B90" s="228"/>
      <c r="C90" s="232"/>
      <c r="D90" s="228"/>
      <c r="E90" s="232"/>
      <c r="F90" s="228"/>
      <c r="G90" s="228"/>
      <c r="H90" s="232"/>
      <c r="I90" s="228"/>
      <c r="J90" s="232"/>
      <c r="K90" s="228"/>
      <c r="L90" s="153" t="s">
        <v>809</v>
      </c>
      <c r="M90" s="152" t="s">
        <v>810</v>
      </c>
      <c r="N90" s="153" t="s">
        <v>144</v>
      </c>
      <c r="O90" s="152" t="s">
        <v>4094</v>
      </c>
      <c r="P90" s="154" t="s">
        <v>4095</v>
      </c>
      <c r="Q90" s="175" t="s">
        <v>3662</v>
      </c>
      <c r="R90" s="154" t="s">
        <v>4096</v>
      </c>
    </row>
    <row r="91" spans="1:18" s="130" customFormat="1" ht="153" x14ac:dyDescent="0.2">
      <c r="A91" s="232"/>
      <c r="B91" s="228"/>
      <c r="C91" s="232"/>
      <c r="D91" s="228"/>
      <c r="E91" s="232"/>
      <c r="F91" s="228"/>
      <c r="G91" s="228"/>
      <c r="H91" s="232"/>
      <c r="I91" s="228"/>
      <c r="J91" s="232"/>
      <c r="K91" s="228"/>
      <c r="L91" s="153" t="s">
        <v>812</v>
      </c>
      <c r="M91" s="152" t="s">
        <v>813</v>
      </c>
      <c r="N91" s="153" t="s">
        <v>144</v>
      </c>
      <c r="O91" s="152" t="s">
        <v>4097</v>
      </c>
      <c r="P91" s="154" t="s">
        <v>4098</v>
      </c>
      <c r="Q91" s="175" t="s">
        <v>3662</v>
      </c>
      <c r="R91" s="154" t="s">
        <v>4099</v>
      </c>
    </row>
    <row r="92" spans="1:18" s="130" customFormat="1" ht="114.75" x14ac:dyDescent="0.2">
      <c r="A92" s="232"/>
      <c r="B92" s="228"/>
      <c r="C92" s="232"/>
      <c r="D92" s="228"/>
      <c r="E92" s="232"/>
      <c r="F92" s="228"/>
      <c r="G92" s="228"/>
      <c r="H92" s="232"/>
      <c r="I92" s="228"/>
      <c r="J92" s="232"/>
      <c r="K92" s="228"/>
      <c r="L92" s="153" t="s">
        <v>815</v>
      </c>
      <c r="M92" s="152" t="s">
        <v>816</v>
      </c>
      <c r="N92" s="153" t="s">
        <v>144</v>
      </c>
      <c r="O92" s="152" t="s">
        <v>4100</v>
      </c>
      <c r="P92" s="154" t="s">
        <v>4101</v>
      </c>
      <c r="Q92" s="175" t="s">
        <v>3662</v>
      </c>
      <c r="R92" s="154" t="s">
        <v>4102</v>
      </c>
    </row>
    <row r="93" spans="1:18" s="130" customFormat="1" ht="127.5" x14ac:dyDescent="0.2">
      <c r="A93" s="232"/>
      <c r="B93" s="228"/>
      <c r="C93" s="232"/>
      <c r="D93" s="228"/>
      <c r="E93" s="232"/>
      <c r="F93" s="228"/>
      <c r="G93" s="228"/>
      <c r="H93" s="232"/>
      <c r="I93" s="228"/>
      <c r="J93" s="232"/>
      <c r="K93" s="228"/>
      <c r="L93" s="153" t="s">
        <v>818</v>
      </c>
      <c r="M93" s="152" t="s">
        <v>819</v>
      </c>
      <c r="N93" s="153" t="s">
        <v>144</v>
      </c>
      <c r="O93" s="152" t="s">
        <v>4103</v>
      </c>
      <c r="P93" s="154" t="s">
        <v>4104</v>
      </c>
      <c r="Q93" s="175" t="s">
        <v>3662</v>
      </c>
      <c r="R93" s="154" t="s">
        <v>4105</v>
      </c>
    </row>
    <row r="94" spans="1:18" s="130" customFormat="1" ht="102" x14ac:dyDescent="0.2">
      <c r="A94" s="232"/>
      <c r="B94" s="228"/>
      <c r="C94" s="232"/>
      <c r="D94" s="228"/>
      <c r="E94" s="232"/>
      <c r="F94" s="228"/>
      <c r="G94" s="228"/>
      <c r="H94" s="232"/>
      <c r="I94" s="228"/>
      <c r="J94" s="232"/>
      <c r="K94" s="228"/>
      <c r="L94" s="153" t="s">
        <v>823</v>
      </c>
      <c r="M94" s="152" t="s">
        <v>824</v>
      </c>
      <c r="N94" s="153" t="s">
        <v>144</v>
      </c>
      <c r="O94" s="152" t="s">
        <v>4106</v>
      </c>
      <c r="P94" s="154" t="s">
        <v>4107</v>
      </c>
      <c r="Q94" s="175" t="s">
        <v>3662</v>
      </c>
      <c r="R94" s="154" t="s">
        <v>4108</v>
      </c>
    </row>
    <row r="95" spans="1:18" s="130" customFormat="1" ht="89.25" x14ac:dyDescent="0.2">
      <c r="A95" s="232"/>
      <c r="B95" s="228"/>
      <c r="C95" s="232"/>
      <c r="D95" s="228"/>
      <c r="E95" s="232"/>
      <c r="F95" s="228"/>
      <c r="G95" s="228"/>
      <c r="H95" s="232"/>
      <c r="I95" s="228"/>
      <c r="J95" s="232"/>
      <c r="K95" s="228"/>
      <c r="L95" s="153" t="s">
        <v>827</v>
      </c>
      <c r="M95" s="152" t="s">
        <v>828</v>
      </c>
      <c r="N95" s="153" t="s">
        <v>144</v>
      </c>
      <c r="O95" s="152" t="s">
        <v>4109</v>
      </c>
      <c r="P95" s="154" t="s">
        <v>4110</v>
      </c>
      <c r="Q95" s="175" t="s">
        <v>3662</v>
      </c>
      <c r="R95" s="154" t="s">
        <v>4111</v>
      </c>
    </row>
    <row r="96" spans="1:18" s="180" customFormat="1" ht="186" customHeight="1" x14ac:dyDescent="0.2">
      <c r="A96" s="233"/>
      <c r="B96" s="229"/>
      <c r="C96" s="233"/>
      <c r="D96" s="229"/>
      <c r="E96" s="233"/>
      <c r="F96" s="229"/>
      <c r="G96" s="229"/>
      <c r="H96" s="233"/>
      <c r="I96" s="229"/>
      <c r="J96" s="233"/>
      <c r="K96" s="229"/>
      <c r="L96" s="153" t="s">
        <v>830</v>
      </c>
      <c r="M96" s="152" t="s">
        <v>831</v>
      </c>
      <c r="N96" s="153" t="s">
        <v>144</v>
      </c>
      <c r="O96" s="152" t="s">
        <v>4112</v>
      </c>
      <c r="P96" s="174" t="s">
        <v>4113</v>
      </c>
      <c r="Q96" s="175" t="s">
        <v>3662</v>
      </c>
      <c r="R96" s="174" t="s">
        <v>4114</v>
      </c>
    </row>
    <row r="97" spans="1:18" s="180" customFormat="1" ht="132" customHeight="1" x14ac:dyDescent="0.2">
      <c r="A97" s="231" t="s">
        <v>413</v>
      </c>
      <c r="B97" s="230" t="s">
        <v>414</v>
      </c>
      <c r="C97" s="231" t="s">
        <v>869</v>
      </c>
      <c r="D97" s="230" t="s">
        <v>870</v>
      </c>
      <c r="E97" s="231" t="s">
        <v>53</v>
      </c>
      <c r="F97" s="230" t="s">
        <v>3571</v>
      </c>
      <c r="G97" s="230" t="s">
        <v>3623</v>
      </c>
      <c r="H97" s="231" t="s">
        <v>871</v>
      </c>
      <c r="I97" s="230" t="s">
        <v>872</v>
      </c>
      <c r="J97" s="231" t="s">
        <v>53</v>
      </c>
      <c r="K97" s="230" t="s">
        <v>3720</v>
      </c>
      <c r="L97" s="153" t="s">
        <v>873</v>
      </c>
      <c r="M97" s="152" t="s">
        <v>874</v>
      </c>
      <c r="N97" s="153" t="s">
        <v>53</v>
      </c>
      <c r="O97" s="152" t="s">
        <v>3983</v>
      </c>
      <c r="P97" s="152" t="s">
        <v>3571</v>
      </c>
      <c r="Q97" s="176" t="s">
        <v>876</v>
      </c>
      <c r="R97" s="152" t="s">
        <v>3626</v>
      </c>
    </row>
    <row r="98" spans="1:18" s="180" customFormat="1" ht="114.75" x14ac:dyDescent="0.2">
      <c r="A98" s="232"/>
      <c r="B98" s="228"/>
      <c r="C98" s="232"/>
      <c r="D98" s="228"/>
      <c r="E98" s="232"/>
      <c r="F98" s="228"/>
      <c r="G98" s="228"/>
      <c r="H98" s="232"/>
      <c r="I98" s="228"/>
      <c r="J98" s="232"/>
      <c r="K98" s="228"/>
      <c r="L98" s="153" t="s">
        <v>878</v>
      </c>
      <c r="M98" s="152" t="s">
        <v>879</v>
      </c>
      <c r="N98" s="153" t="s">
        <v>53</v>
      </c>
      <c r="O98" s="152" t="s">
        <v>3984</v>
      </c>
      <c r="P98" s="152" t="s">
        <v>3840</v>
      </c>
      <c r="Q98" s="176" t="s">
        <v>881</v>
      </c>
      <c r="R98" s="152" t="s">
        <v>3627</v>
      </c>
    </row>
    <row r="99" spans="1:18" s="180" customFormat="1" ht="89.25" x14ac:dyDescent="0.2">
      <c r="A99" s="233"/>
      <c r="B99" s="229"/>
      <c r="C99" s="233"/>
      <c r="D99" s="229"/>
      <c r="E99" s="233"/>
      <c r="F99" s="229"/>
      <c r="G99" s="229"/>
      <c r="H99" s="233"/>
      <c r="I99" s="229"/>
      <c r="J99" s="233"/>
      <c r="K99" s="229"/>
      <c r="L99" s="153" t="s">
        <v>882</v>
      </c>
      <c r="M99" s="152" t="s">
        <v>883</v>
      </c>
      <c r="N99" s="153" t="s">
        <v>53</v>
      </c>
      <c r="O99" s="152" t="s">
        <v>3985</v>
      </c>
      <c r="P99" s="152" t="s">
        <v>3986</v>
      </c>
      <c r="Q99" s="176" t="s">
        <v>3987</v>
      </c>
      <c r="R99" s="152" t="s">
        <v>3988</v>
      </c>
    </row>
    <row r="100" spans="1:18" s="180" customFormat="1" ht="267.75" x14ac:dyDescent="0.2">
      <c r="A100" s="172" t="s">
        <v>413</v>
      </c>
      <c r="B100" s="170" t="s">
        <v>414</v>
      </c>
      <c r="C100" s="172" t="s">
        <v>886</v>
      </c>
      <c r="D100" s="170" t="s">
        <v>887</v>
      </c>
      <c r="E100" s="172" t="s">
        <v>3681</v>
      </c>
      <c r="F100" s="170" t="s">
        <v>3965</v>
      </c>
      <c r="G100" s="170" t="s">
        <v>3965</v>
      </c>
      <c r="H100" s="172" t="s">
        <v>888</v>
      </c>
      <c r="I100" s="170" t="s">
        <v>889</v>
      </c>
      <c r="J100" s="172" t="s">
        <v>3663</v>
      </c>
      <c r="K100" s="170" t="s">
        <v>3721</v>
      </c>
      <c r="L100" s="172" t="s">
        <v>890</v>
      </c>
      <c r="M100" s="170" t="s">
        <v>891</v>
      </c>
      <c r="N100" s="172" t="s">
        <v>3814</v>
      </c>
      <c r="O100" s="170" t="s">
        <v>3989</v>
      </c>
      <c r="P100" s="170" t="s">
        <v>3969</v>
      </c>
      <c r="Q100" s="172" t="s">
        <v>264</v>
      </c>
      <c r="R100" s="170" t="s">
        <v>3966</v>
      </c>
    </row>
    <row r="101" spans="1:18" s="184" customFormat="1" ht="201.75" customHeight="1" thickBot="1" x14ac:dyDescent="0.25">
      <c r="A101" s="173" t="s">
        <v>413</v>
      </c>
      <c r="B101" s="171" t="s">
        <v>414</v>
      </c>
      <c r="C101" s="173">
        <v>3000879</v>
      </c>
      <c r="D101" s="164" t="s">
        <v>3679</v>
      </c>
      <c r="E101" s="173" t="s">
        <v>3681</v>
      </c>
      <c r="F101" s="174" t="s">
        <v>3967</v>
      </c>
      <c r="G101" s="174" t="s">
        <v>3967</v>
      </c>
      <c r="H101" s="173">
        <v>5006271</v>
      </c>
      <c r="I101" s="174" t="s">
        <v>3682</v>
      </c>
      <c r="J101" s="173" t="s">
        <v>3317</v>
      </c>
      <c r="K101" s="174" t="s">
        <v>3722</v>
      </c>
      <c r="L101" s="155" t="s">
        <v>3701</v>
      </c>
      <c r="M101" s="174" t="s">
        <v>3700</v>
      </c>
      <c r="N101" s="173" t="s">
        <v>3317</v>
      </c>
      <c r="O101" s="174" t="s">
        <v>3817</v>
      </c>
      <c r="P101" s="174" t="s">
        <v>3968</v>
      </c>
      <c r="Q101" s="173" t="s">
        <v>264</v>
      </c>
      <c r="R101" s="174" t="s">
        <v>3818</v>
      </c>
    </row>
    <row r="102" spans="1:18" s="180" customFormat="1" ht="409.5" x14ac:dyDescent="0.2">
      <c r="A102" s="232" t="s">
        <v>413</v>
      </c>
      <c r="B102" s="228" t="s">
        <v>414</v>
      </c>
      <c r="C102" s="240">
        <v>3033412</v>
      </c>
      <c r="D102" s="240" t="s">
        <v>1382</v>
      </c>
      <c r="E102" s="240" t="s">
        <v>92</v>
      </c>
      <c r="F102" s="240" t="s">
        <v>4115</v>
      </c>
      <c r="G102" s="240" t="s">
        <v>4116</v>
      </c>
      <c r="H102" s="255">
        <v>5005984</v>
      </c>
      <c r="I102" s="225" t="s">
        <v>906</v>
      </c>
      <c r="J102" s="252" t="s">
        <v>92</v>
      </c>
      <c r="K102" s="225" t="s">
        <v>3723</v>
      </c>
      <c r="L102" s="157">
        <v>3341201</v>
      </c>
      <c r="M102" s="158" t="s">
        <v>4119</v>
      </c>
      <c r="N102" s="155" t="s">
        <v>92</v>
      </c>
      <c r="O102" s="174" t="s">
        <v>4117</v>
      </c>
      <c r="P102" s="173" t="s">
        <v>4118</v>
      </c>
      <c r="Q102" s="174" t="s">
        <v>3881</v>
      </c>
      <c r="R102" s="174" t="s">
        <v>4120</v>
      </c>
    </row>
    <row r="103" spans="1:18" s="180" customFormat="1" ht="409.5" x14ac:dyDescent="0.2">
      <c r="A103" s="232"/>
      <c r="B103" s="228"/>
      <c r="C103" s="241"/>
      <c r="D103" s="241"/>
      <c r="E103" s="241"/>
      <c r="F103" s="241"/>
      <c r="G103" s="241"/>
      <c r="H103" s="256"/>
      <c r="I103" s="224"/>
      <c r="J103" s="253"/>
      <c r="K103" s="224"/>
      <c r="L103" s="173" t="s">
        <v>837</v>
      </c>
      <c r="M103" s="174" t="s">
        <v>4121</v>
      </c>
      <c r="N103" s="155" t="s">
        <v>92</v>
      </c>
      <c r="O103" s="174" t="s">
        <v>4122</v>
      </c>
      <c r="P103" s="175" t="s">
        <v>4123</v>
      </c>
      <c r="Q103" s="175" t="s">
        <v>3884</v>
      </c>
      <c r="R103" s="174" t="s">
        <v>4124</v>
      </c>
    </row>
    <row r="104" spans="1:18" s="180" customFormat="1" ht="153" x14ac:dyDescent="0.2">
      <c r="A104" s="232"/>
      <c r="B104" s="228"/>
      <c r="C104" s="241"/>
      <c r="D104" s="241"/>
      <c r="E104" s="241"/>
      <c r="F104" s="241"/>
      <c r="G104" s="241"/>
      <c r="H104" s="257"/>
      <c r="I104" s="226"/>
      <c r="J104" s="254"/>
      <c r="K104" s="226"/>
      <c r="L104" s="173" t="s">
        <v>3622</v>
      </c>
      <c r="M104" s="174" t="s">
        <v>4125</v>
      </c>
      <c r="N104" s="155" t="s">
        <v>92</v>
      </c>
      <c r="O104" s="174" t="s">
        <v>4126</v>
      </c>
      <c r="P104" s="175" t="s">
        <v>4127</v>
      </c>
      <c r="Q104" s="175" t="s">
        <v>3888</v>
      </c>
      <c r="R104" s="174" t="s">
        <v>4128</v>
      </c>
    </row>
    <row r="105" spans="1:18" s="180" customFormat="1" ht="229.5" customHeight="1" x14ac:dyDescent="0.2">
      <c r="A105" s="232"/>
      <c r="B105" s="228"/>
      <c r="C105" s="241"/>
      <c r="D105" s="241"/>
      <c r="E105" s="241"/>
      <c r="F105" s="241"/>
      <c r="G105" s="241"/>
      <c r="H105" s="255">
        <v>5005985</v>
      </c>
      <c r="I105" s="225" t="s">
        <v>3683</v>
      </c>
      <c r="J105" s="244" t="s">
        <v>83</v>
      </c>
      <c r="K105" s="225" t="s">
        <v>3724</v>
      </c>
      <c r="L105" s="173">
        <v>3341204</v>
      </c>
      <c r="M105" s="174" t="s">
        <v>4129</v>
      </c>
      <c r="N105" s="155" t="s">
        <v>83</v>
      </c>
      <c r="O105" s="174" t="s">
        <v>4130</v>
      </c>
      <c r="P105" s="175" t="s">
        <v>4131</v>
      </c>
      <c r="Q105" s="175" t="s">
        <v>3892</v>
      </c>
      <c r="R105" s="174" t="s">
        <v>4132</v>
      </c>
    </row>
    <row r="106" spans="1:18" s="180" customFormat="1" ht="409.6" thickBot="1" x14ac:dyDescent="0.25">
      <c r="A106" s="233"/>
      <c r="B106" s="229"/>
      <c r="C106" s="241"/>
      <c r="D106" s="241"/>
      <c r="E106" s="241"/>
      <c r="F106" s="241"/>
      <c r="G106" s="241"/>
      <c r="H106" s="257"/>
      <c r="I106" s="226"/>
      <c r="J106" s="246"/>
      <c r="K106" s="226"/>
      <c r="L106" s="159">
        <v>3341205</v>
      </c>
      <c r="M106" s="160" t="s">
        <v>4133</v>
      </c>
      <c r="N106" s="155" t="s">
        <v>75</v>
      </c>
      <c r="O106" s="174" t="s">
        <v>4134</v>
      </c>
      <c r="P106" s="175" t="s">
        <v>4135</v>
      </c>
      <c r="Q106" s="175" t="s">
        <v>3895</v>
      </c>
      <c r="R106" s="174" t="s">
        <v>4136</v>
      </c>
    </row>
    <row r="107" spans="1:18" ht="409.6" thickBot="1" x14ac:dyDescent="0.25">
      <c r="A107" s="135"/>
      <c r="B107" s="131"/>
      <c r="C107" s="241"/>
      <c r="D107" s="241"/>
      <c r="E107" s="241"/>
      <c r="F107" s="241"/>
      <c r="G107" s="241"/>
      <c r="H107" s="135">
        <v>5005986</v>
      </c>
      <c r="I107" s="211" t="s">
        <v>4137</v>
      </c>
      <c r="J107" s="135" t="s">
        <v>4138</v>
      </c>
      <c r="K107" s="135"/>
      <c r="L107" s="159"/>
      <c r="M107" s="160" t="s">
        <v>4139</v>
      </c>
      <c r="N107" s="155" t="s">
        <v>4141</v>
      </c>
      <c r="O107" s="210" t="s">
        <v>4140</v>
      </c>
      <c r="P107" s="175" t="s">
        <v>4142</v>
      </c>
      <c r="Q107" s="175" t="s">
        <v>264</v>
      </c>
      <c r="R107" s="210" t="s">
        <v>4143</v>
      </c>
    </row>
    <row r="108" spans="1:18" ht="409.6" thickBot="1" x14ac:dyDescent="0.25">
      <c r="A108" s="135"/>
      <c r="B108" s="131"/>
      <c r="C108" s="135"/>
      <c r="D108" s="131"/>
      <c r="E108" s="135"/>
      <c r="F108" s="131"/>
      <c r="G108" s="131"/>
      <c r="H108" s="135"/>
      <c r="I108" s="131"/>
      <c r="J108" s="135"/>
      <c r="K108" s="135"/>
      <c r="L108" s="159"/>
      <c r="M108" s="160" t="s">
        <v>4144</v>
      </c>
      <c r="N108" s="155" t="s">
        <v>4141</v>
      </c>
      <c r="O108" s="210" t="s">
        <v>4145</v>
      </c>
      <c r="P108" s="175" t="s">
        <v>4146</v>
      </c>
      <c r="Q108" s="175" t="s">
        <v>264</v>
      </c>
      <c r="R108" s="210" t="s">
        <v>4147</v>
      </c>
    </row>
    <row r="109" spans="1:18" ht="409.6" thickBot="1" x14ac:dyDescent="0.25">
      <c r="A109" s="135"/>
      <c r="B109" s="131"/>
      <c r="C109" s="135"/>
      <c r="D109" s="131"/>
      <c r="E109" s="135"/>
      <c r="F109" s="131"/>
      <c r="G109" s="131"/>
      <c r="H109" s="135"/>
      <c r="I109" s="131"/>
      <c r="J109" s="135"/>
      <c r="K109" s="135"/>
      <c r="L109" s="159"/>
      <c r="M109" s="160" t="s">
        <v>4148</v>
      </c>
      <c r="N109" s="155" t="s">
        <v>4141</v>
      </c>
      <c r="O109" s="210" t="s">
        <v>4149</v>
      </c>
      <c r="P109" s="175" t="s">
        <v>4150</v>
      </c>
      <c r="Q109" s="175" t="s">
        <v>264</v>
      </c>
      <c r="R109" s="210" t="s">
        <v>4151</v>
      </c>
    </row>
    <row r="110" spans="1:18" ht="408" customHeight="1" thickBot="1" x14ac:dyDescent="0.25">
      <c r="A110" s="135"/>
      <c r="B110" s="131"/>
      <c r="C110" s="135"/>
      <c r="D110" s="131"/>
      <c r="E110" s="135"/>
      <c r="F110" s="131"/>
      <c r="G110" s="131"/>
      <c r="H110" s="135"/>
      <c r="I110" s="131"/>
      <c r="J110" s="135"/>
      <c r="K110" s="135"/>
      <c r="L110" s="159"/>
      <c r="M110" s="160" t="s">
        <v>4152</v>
      </c>
      <c r="N110" s="155" t="s">
        <v>4141</v>
      </c>
      <c r="O110" s="210" t="s">
        <v>4153</v>
      </c>
      <c r="P110" s="175" t="s">
        <v>4154</v>
      </c>
      <c r="Q110" s="175" t="s">
        <v>264</v>
      </c>
      <c r="R110" s="210" t="s">
        <v>4155</v>
      </c>
    </row>
    <row r="111" spans="1:18" x14ac:dyDescent="0.2">
      <c r="A111" s="135"/>
      <c r="B111" s="131"/>
      <c r="C111" s="135"/>
      <c r="D111" s="131"/>
      <c r="E111" s="135"/>
      <c r="F111" s="131"/>
      <c r="G111" s="131"/>
      <c r="H111" s="135"/>
      <c r="I111" s="131"/>
      <c r="J111" s="135"/>
      <c r="K111" s="135"/>
      <c r="L111" s="137"/>
      <c r="M111" s="131"/>
      <c r="N111" s="135"/>
      <c r="O111" s="212"/>
      <c r="P111" s="131"/>
      <c r="Q111" s="135"/>
      <c r="R111" s="132"/>
    </row>
    <row r="112" spans="1:18" x14ac:dyDescent="0.2">
      <c r="A112" s="135"/>
      <c r="B112" s="131"/>
      <c r="C112" s="135"/>
      <c r="D112" s="131"/>
      <c r="E112" s="135"/>
      <c r="F112" s="131"/>
      <c r="G112" s="131"/>
      <c r="H112" s="135"/>
      <c r="I112" s="131"/>
      <c r="J112" s="135"/>
      <c r="K112" s="135"/>
      <c r="L112" s="137"/>
      <c r="M112" s="131"/>
      <c r="N112" s="135"/>
      <c r="O112" s="212"/>
      <c r="P112" s="131"/>
      <c r="Q112" s="135"/>
      <c r="R112" s="132"/>
    </row>
    <row r="113" spans="1:18" x14ac:dyDescent="0.2">
      <c r="A113" s="135"/>
      <c r="B113" s="131"/>
      <c r="C113" s="135"/>
      <c r="D113" s="131"/>
      <c r="E113" s="135"/>
      <c r="F113" s="131"/>
      <c r="G113" s="131"/>
      <c r="H113" s="135"/>
      <c r="I113" s="131"/>
      <c r="J113" s="135"/>
      <c r="K113" s="135"/>
      <c r="L113" s="137"/>
      <c r="M113" s="131"/>
      <c r="N113" s="135"/>
      <c r="O113" s="212"/>
      <c r="P113" s="131"/>
      <c r="Q113" s="135"/>
      <c r="R113" s="132"/>
    </row>
    <row r="114" spans="1:18" x14ac:dyDescent="0.2">
      <c r="A114" s="135"/>
      <c r="B114" s="131"/>
      <c r="C114" s="135"/>
      <c r="D114" s="131"/>
      <c r="E114" s="135"/>
      <c r="F114" s="131"/>
      <c r="G114" s="131"/>
      <c r="H114" s="135"/>
      <c r="I114" s="131"/>
      <c r="J114" s="135"/>
      <c r="K114" s="135"/>
      <c r="L114" s="137"/>
      <c r="M114" s="131"/>
      <c r="N114" s="135"/>
      <c r="O114" s="212"/>
      <c r="P114" s="131"/>
      <c r="Q114" s="135"/>
      <c r="R114" s="132"/>
    </row>
    <row r="115" spans="1:18" x14ac:dyDescent="0.2">
      <c r="A115" s="135"/>
      <c r="B115" s="131"/>
      <c r="C115" s="135"/>
      <c r="D115" s="131"/>
      <c r="E115" s="135"/>
      <c r="F115" s="131"/>
      <c r="G115" s="131"/>
      <c r="H115" s="135"/>
      <c r="I115" s="131"/>
      <c r="J115" s="135"/>
      <c r="K115" s="135"/>
      <c r="L115" s="137"/>
      <c r="M115" s="131"/>
      <c r="N115" s="135"/>
      <c r="O115" s="212"/>
      <c r="P115" s="131"/>
      <c r="Q115" s="135"/>
      <c r="R115" s="132"/>
    </row>
    <row r="116" spans="1:18" x14ac:dyDescent="0.2">
      <c r="A116" s="135"/>
      <c r="B116" s="131"/>
      <c r="C116" s="135"/>
      <c r="D116" s="131"/>
      <c r="E116" s="135"/>
      <c r="F116" s="131"/>
      <c r="G116" s="131"/>
      <c r="H116" s="135"/>
      <c r="I116" s="131"/>
      <c r="J116" s="135"/>
      <c r="K116" s="135"/>
      <c r="L116" s="137"/>
      <c r="M116" s="131"/>
      <c r="N116" s="135"/>
      <c r="O116" s="213"/>
      <c r="P116" s="131"/>
      <c r="Q116" s="135"/>
      <c r="R116" s="132"/>
    </row>
    <row r="117" spans="1:18" x14ac:dyDescent="0.2">
      <c r="A117" s="135"/>
      <c r="B117" s="131"/>
      <c r="C117" s="135"/>
      <c r="D117" s="131"/>
      <c r="E117" s="135"/>
      <c r="F117" s="131"/>
      <c r="G117" s="131"/>
      <c r="H117" s="135"/>
      <c r="I117" s="131"/>
      <c r="J117" s="135"/>
      <c r="K117" s="135"/>
      <c r="L117" s="137"/>
      <c r="M117" s="131"/>
      <c r="N117" s="135"/>
      <c r="O117" s="214"/>
      <c r="P117" s="131"/>
      <c r="Q117" s="135"/>
      <c r="R117" s="132"/>
    </row>
    <row r="118" spans="1:18" x14ac:dyDescent="0.2">
      <c r="A118" s="135"/>
      <c r="B118" s="131"/>
      <c r="C118" s="135"/>
      <c r="D118" s="131"/>
      <c r="E118" s="135"/>
      <c r="F118" s="131"/>
      <c r="G118" s="131"/>
      <c r="H118" s="135"/>
      <c r="I118" s="131"/>
      <c r="J118" s="135"/>
      <c r="K118" s="135"/>
      <c r="L118" s="137"/>
      <c r="M118" s="131"/>
      <c r="N118" s="135"/>
      <c r="O118" s="213"/>
      <c r="P118" s="131"/>
      <c r="Q118" s="135"/>
      <c r="R118" s="132"/>
    </row>
    <row r="119" spans="1:18" x14ac:dyDescent="0.2">
      <c r="A119" s="135"/>
      <c r="B119" s="131"/>
      <c r="C119" s="135"/>
      <c r="D119" s="131"/>
      <c r="E119" s="135"/>
      <c r="F119" s="131"/>
      <c r="G119" s="131"/>
      <c r="H119" s="135"/>
      <c r="I119" s="131"/>
      <c r="J119" s="135"/>
      <c r="K119" s="135"/>
      <c r="L119" s="137"/>
      <c r="M119" s="131"/>
      <c r="N119" s="135"/>
      <c r="O119" s="214"/>
      <c r="P119" s="131"/>
      <c r="Q119" s="135"/>
      <c r="R119" s="132"/>
    </row>
    <row r="120" spans="1:18" x14ac:dyDescent="0.2">
      <c r="A120" s="135"/>
      <c r="B120" s="131"/>
      <c r="C120" s="135"/>
      <c r="D120" s="131"/>
      <c r="E120" s="135"/>
      <c r="F120" s="131"/>
      <c r="G120" s="131"/>
      <c r="H120" s="135"/>
      <c r="I120" s="131"/>
      <c r="J120" s="135"/>
      <c r="K120" s="135"/>
      <c r="L120" s="137"/>
      <c r="M120" s="131"/>
      <c r="N120" s="135"/>
      <c r="O120" s="212"/>
      <c r="P120" s="131"/>
      <c r="Q120" s="135"/>
      <c r="R120" s="132"/>
    </row>
    <row r="121" spans="1:18" x14ac:dyDescent="0.2">
      <c r="A121" s="135"/>
      <c r="B121" s="131"/>
      <c r="C121" s="135"/>
      <c r="D121" s="131"/>
      <c r="E121" s="135"/>
      <c r="F121" s="131"/>
      <c r="G121" s="131"/>
      <c r="H121" s="135"/>
      <c r="I121" s="131"/>
      <c r="J121" s="135"/>
      <c r="K121" s="135"/>
      <c r="L121" s="137"/>
      <c r="M121" s="131"/>
      <c r="N121" s="135"/>
      <c r="O121" s="212"/>
      <c r="P121" s="131"/>
      <c r="Q121" s="135"/>
      <c r="R121" s="132"/>
    </row>
    <row r="122" spans="1:18" x14ac:dyDescent="0.2">
      <c r="A122" s="135"/>
      <c r="B122" s="131"/>
      <c r="C122" s="135"/>
      <c r="D122" s="131"/>
      <c r="E122" s="135"/>
      <c r="F122" s="131"/>
      <c r="G122" s="131"/>
      <c r="H122" s="135"/>
      <c r="I122" s="131"/>
      <c r="J122" s="135"/>
      <c r="K122" s="135"/>
      <c r="L122" s="137"/>
      <c r="M122" s="131"/>
      <c r="N122" s="135"/>
      <c r="O122" s="212"/>
      <c r="P122" s="131"/>
      <c r="Q122" s="135"/>
      <c r="R122" s="132"/>
    </row>
    <row r="123" spans="1:18" x14ac:dyDescent="0.2">
      <c r="A123" s="135"/>
      <c r="B123" s="131"/>
      <c r="C123" s="135"/>
      <c r="D123" s="131"/>
      <c r="E123" s="135"/>
      <c r="F123" s="131"/>
      <c r="G123" s="131"/>
      <c r="H123" s="135"/>
      <c r="I123" s="131"/>
      <c r="J123" s="135"/>
      <c r="K123" s="135"/>
      <c r="L123" s="137"/>
      <c r="M123" s="131"/>
      <c r="N123" s="135"/>
      <c r="O123" s="212"/>
      <c r="P123" s="131"/>
      <c r="Q123" s="135"/>
      <c r="R123" s="132"/>
    </row>
    <row r="124" spans="1:18" x14ac:dyDescent="0.2">
      <c r="A124" s="135"/>
      <c r="B124" s="131"/>
      <c r="C124" s="135"/>
      <c r="D124" s="131"/>
      <c r="E124" s="135"/>
      <c r="F124" s="131"/>
      <c r="G124" s="131"/>
      <c r="H124" s="135"/>
      <c r="I124" s="131"/>
      <c r="J124" s="135"/>
      <c r="K124" s="135"/>
      <c r="L124" s="137"/>
      <c r="M124" s="131"/>
      <c r="N124" s="135"/>
      <c r="O124" s="215"/>
      <c r="P124" s="131"/>
      <c r="Q124" s="135"/>
      <c r="R124" s="132"/>
    </row>
    <row r="125" spans="1:18" x14ac:dyDescent="0.2">
      <c r="A125" s="135"/>
      <c r="B125" s="131"/>
      <c r="C125" s="135"/>
      <c r="D125" s="131"/>
      <c r="E125" s="135"/>
      <c r="F125" s="131"/>
      <c r="G125" s="131"/>
      <c r="H125" s="135"/>
      <c r="I125" s="131"/>
      <c r="J125" s="135"/>
      <c r="K125" s="135"/>
      <c r="L125" s="137"/>
      <c r="M125" s="131"/>
      <c r="N125" s="135"/>
      <c r="O125" s="216"/>
      <c r="P125" s="131"/>
      <c r="Q125" s="135"/>
      <c r="R125" s="132"/>
    </row>
    <row r="126" spans="1:18" x14ac:dyDescent="0.2">
      <c r="A126" s="135"/>
      <c r="B126" s="131"/>
      <c r="C126" s="135"/>
      <c r="D126" s="131"/>
      <c r="E126" s="135"/>
      <c r="F126" s="131"/>
      <c r="G126" s="131"/>
      <c r="H126" s="135"/>
      <c r="I126" s="131"/>
      <c r="J126" s="135"/>
      <c r="K126" s="135"/>
      <c r="L126" s="137"/>
      <c r="M126" s="131"/>
      <c r="N126" s="135"/>
      <c r="O126" s="216"/>
      <c r="P126" s="131"/>
      <c r="Q126" s="135"/>
      <c r="R126" s="132"/>
    </row>
    <row r="127" spans="1:18" x14ac:dyDescent="0.2">
      <c r="A127" s="135"/>
      <c r="B127" s="131"/>
      <c r="C127" s="135"/>
      <c r="D127" s="131"/>
      <c r="E127" s="135"/>
      <c r="F127" s="131"/>
      <c r="G127" s="131"/>
      <c r="H127" s="135"/>
      <c r="I127" s="131"/>
      <c r="J127" s="135"/>
      <c r="K127" s="135"/>
      <c r="L127" s="137"/>
      <c r="M127" s="131"/>
      <c r="N127" s="135"/>
      <c r="O127" s="131"/>
      <c r="P127" s="131"/>
      <c r="Q127" s="135"/>
      <c r="R127" s="132"/>
    </row>
    <row r="128" spans="1:18" x14ac:dyDescent="0.2">
      <c r="A128" s="135"/>
      <c r="B128" s="131"/>
      <c r="C128" s="135"/>
      <c r="D128" s="131"/>
      <c r="E128" s="135"/>
      <c r="F128" s="131"/>
      <c r="G128" s="131"/>
      <c r="H128" s="135"/>
      <c r="I128" s="131"/>
      <c r="J128" s="135"/>
      <c r="K128" s="135"/>
      <c r="L128" s="137"/>
      <c r="M128" s="131"/>
      <c r="N128" s="135"/>
      <c r="O128" s="131"/>
      <c r="P128" s="131"/>
      <c r="Q128" s="135"/>
      <c r="R128" s="132"/>
    </row>
    <row r="129" spans="1:18" x14ac:dyDescent="0.2">
      <c r="A129" s="135"/>
      <c r="B129" s="131"/>
      <c r="C129" s="135"/>
      <c r="D129" s="131"/>
      <c r="E129" s="135"/>
      <c r="F129" s="131"/>
      <c r="G129" s="131"/>
      <c r="H129" s="135"/>
      <c r="I129" s="131"/>
      <c r="J129" s="135"/>
      <c r="K129" s="135"/>
      <c r="L129" s="137"/>
      <c r="M129" s="131"/>
      <c r="N129" s="135"/>
      <c r="O129" s="131"/>
      <c r="P129" s="131"/>
      <c r="Q129" s="135"/>
      <c r="R129" s="132"/>
    </row>
    <row r="130" spans="1:18" x14ac:dyDescent="0.2">
      <c r="A130" s="135"/>
      <c r="B130" s="131"/>
      <c r="C130" s="135"/>
      <c r="D130" s="131"/>
      <c r="E130" s="135"/>
      <c r="F130" s="131"/>
      <c r="G130" s="131"/>
      <c r="H130" s="135"/>
      <c r="I130" s="131"/>
      <c r="J130" s="135"/>
      <c r="K130" s="135"/>
      <c r="L130" s="137"/>
      <c r="M130" s="131"/>
      <c r="N130" s="135"/>
      <c r="O130" s="131"/>
      <c r="P130" s="131"/>
      <c r="Q130" s="135"/>
      <c r="R130" s="132"/>
    </row>
    <row r="131" spans="1:18" x14ac:dyDescent="0.2">
      <c r="A131" s="135"/>
      <c r="B131" s="131"/>
      <c r="C131" s="135"/>
      <c r="D131" s="131"/>
      <c r="E131" s="135"/>
      <c r="F131" s="131"/>
      <c r="G131" s="131"/>
      <c r="H131" s="135"/>
      <c r="I131" s="131"/>
      <c r="J131" s="135"/>
      <c r="K131" s="135"/>
      <c r="L131" s="137"/>
      <c r="M131" s="131"/>
      <c r="N131" s="135"/>
      <c r="O131" s="131"/>
      <c r="P131" s="131"/>
      <c r="Q131" s="135"/>
      <c r="R131" s="132"/>
    </row>
    <row r="132" spans="1:18" x14ac:dyDescent="0.2">
      <c r="A132" s="135"/>
      <c r="B132" s="131"/>
      <c r="C132" s="135"/>
      <c r="D132" s="131"/>
      <c r="E132" s="135"/>
      <c r="F132" s="131"/>
      <c r="G132" s="131"/>
      <c r="H132" s="135"/>
      <c r="I132" s="131"/>
      <c r="J132" s="135"/>
      <c r="K132" s="135"/>
      <c r="L132" s="137"/>
      <c r="M132" s="131"/>
      <c r="N132" s="135"/>
      <c r="O132" s="131"/>
      <c r="P132" s="131"/>
      <c r="Q132" s="135"/>
      <c r="R132" s="132"/>
    </row>
    <row r="133" spans="1:18" x14ac:dyDescent="0.2">
      <c r="A133" s="135"/>
      <c r="B133" s="131"/>
      <c r="C133" s="135"/>
      <c r="D133" s="131"/>
      <c r="E133" s="135"/>
      <c r="F133" s="131"/>
      <c r="G133" s="131"/>
      <c r="H133" s="135"/>
      <c r="I133" s="131"/>
      <c r="J133" s="135"/>
      <c r="K133" s="135"/>
      <c r="L133" s="137"/>
      <c r="M133" s="131"/>
      <c r="N133" s="135"/>
      <c r="O133" s="131"/>
      <c r="P133" s="131"/>
      <c r="Q133" s="135"/>
      <c r="R133" s="132"/>
    </row>
    <row r="134" spans="1:18" x14ac:dyDescent="0.2">
      <c r="A134" s="135"/>
      <c r="B134" s="131"/>
      <c r="C134" s="135"/>
      <c r="D134" s="131"/>
      <c r="E134" s="135"/>
      <c r="F134" s="131"/>
      <c r="G134" s="131"/>
      <c r="H134" s="135"/>
      <c r="I134" s="131"/>
      <c r="J134" s="135"/>
      <c r="K134" s="135"/>
      <c r="L134" s="137"/>
      <c r="M134" s="131"/>
      <c r="N134" s="135"/>
      <c r="O134" s="131"/>
      <c r="P134" s="131"/>
      <c r="Q134" s="135"/>
      <c r="R134" s="132"/>
    </row>
    <row r="135" spans="1:18" x14ac:dyDescent="0.2">
      <c r="A135" s="135"/>
      <c r="B135" s="131"/>
      <c r="C135" s="135"/>
      <c r="D135" s="131"/>
      <c r="E135" s="135"/>
      <c r="F135" s="131"/>
      <c r="G135" s="131"/>
      <c r="H135" s="135"/>
      <c r="I135" s="131"/>
      <c r="J135" s="135"/>
      <c r="K135" s="135"/>
      <c r="L135" s="137"/>
      <c r="M135" s="131"/>
      <c r="N135" s="135"/>
      <c r="O135" s="131"/>
      <c r="P135" s="131"/>
      <c r="Q135" s="135"/>
      <c r="R135" s="132"/>
    </row>
    <row r="136" spans="1:18" x14ac:dyDescent="0.2">
      <c r="A136" s="135"/>
      <c r="B136" s="131"/>
      <c r="C136" s="135"/>
      <c r="D136" s="131"/>
      <c r="E136" s="135"/>
      <c r="F136" s="131"/>
      <c r="G136" s="131"/>
      <c r="H136" s="135"/>
      <c r="I136" s="131"/>
      <c r="J136" s="135"/>
      <c r="K136" s="135"/>
      <c r="L136" s="137"/>
      <c r="M136" s="131"/>
      <c r="N136" s="135"/>
      <c r="O136" s="131"/>
      <c r="P136" s="131"/>
      <c r="Q136" s="135"/>
      <c r="R136" s="132"/>
    </row>
    <row r="137" spans="1:18" x14ac:dyDescent="0.2">
      <c r="A137" s="135"/>
      <c r="B137" s="131"/>
      <c r="C137" s="135"/>
      <c r="D137" s="131"/>
      <c r="E137" s="135"/>
      <c r="F137" s="131"/>
      <c r="G137" s="131"/>
      <c r="H137" s="135"/>
      <c r="I137" s="131"/>
      <c r="J137" s="135"/>
      <c r="K137" s="135"/>
      <c r="L137" s="137"/>
      <c r="M137" s="131"/>
      <c r="N137" s="135"/>
      <c r="O137" s="131"/>
      <c r="P137" s="131"/>
      <c r="Q137" s="135"/>
      <c r="R137" s="132"/>
    </row>
    <row r="138" spans="1:18" x14ac:dyDescent="0.2">
      <c r="A138" s="135"/>
      <c r="B138" s="131"/>
      <c r="C138" s="135"/>
      <c r="D138" s="131"/>
      <c r="E138" s="135"/>
      <c r="F138" s="131"/>
      <c r="G138" s="131"/>
      <c r="H138" s="135"/>
      <c r="I138" s="131"/>
      <c r="J138" s="135"/>
      <c r="K138" s="135"/>
      <c r="L138" s="137"/>
      <c r="M138" s="131"/>
      <c r="N138" s="135"/>
      <c r="O138" s="131"/>
      <c r="P138" s="131"/>
      <c r="Q138" s="135"/>
      <c r="R138" s="132"/>
    </row>
    <row r="139" spans="1:18" x14ac:dyDescent="0.2">
      <c r="A139" s="135"/>
      <c r="B139" s="131"/>
      <c r="C139" s="135"/>
      <c r="D139" s="131"/>
      <c r="E139" s="135"/>
      <c r="F139" s="131"/>
      <c r="G139" s="131"/>
      <c r="H139" s="135"/>
      <c r="I139" s="131"/>
      <c r="J139" s="135"/>
      <c r="K139" s="135"/>
      <c r="L139" s="137"/>
      <c r="M139" s="131"/>
      <c r="N139" s="135"/>
      <c r="O139" s="131"/>
      <c r="P139" s="131"/>
      <c r="Q139" s="135"/>
      <c r="R139" s="132"/>
    </row>
    <row r="140" spans="1:18" x14ac:dyDescent="0.2">
      <c r="A140" s="135"/>
      <c r="B140" s="131"/>
      <c r="C140" s="135"/>
      <c r="D140" s="131"/>
      <c r="E140" s="135"/>
      <c r="F140" s="131"/>
      <c r="G140" s="131"/>
      <c r="H140" s="135"/>
      <c r="I140" s="131"/>
      <c r="J140" s="135"/>
      <c r="K140" s="135"/>
      <c r="L140" s="137"/>
      <c r="M140" s="131"/>
      <c r="N140" s="135"/>
      <c r="O140" s="131"/>
      <c r="P140" s="131"/>
      <c r="Q140" s="135"/>
      <c r="R140" s="132"/>
    </row>
    <row r="141" spans="1:18" x14ac:dyDescent="0.2">
      <c r="A141" s="135"/>
      <c r="B141" s="131"/>
      <c r="C141" s="135"/>
      <c r="D141" s="131"/>
      <c r="E141" s="135"/>
      <c r="F141" s="131"/>
      <c r="G141" s="131"/>
      <c r="H141" s="135"/>
      <c r="I141" s="131"/>
      <c r="J141" s="135"/>
      <c r="K141" s="135"/>
      <c r="L141" s="137"/>
      <c r="M141" s="131"/>
      <c r="N141" s="135"/>
      <c r="O141" s="131"/>
      <c r="P141" s="131"/>
      <c r="Q141" s="135"/>
      <c r="R141" s="132"/>
    </row>
    <row r="142" spans="1:18" x14ac:dyDescent="0.2">
      <c r="A142" s="135"/>
      <c r="B142" s="131"/>
      <c r="C142" s="135"/>
      <c r="D142" s="131"/>
      <c r="E142" s="135"/>
      <c r="F142" s="131"/>
      <c r="G142" s="131"/>
      <c r="H142" s="135"/>
      <c r="I142" s="131"/>
      <c r="J142" s="135"/>
      <c r="K142" s="135"/>
      <c r="L142" s="137"/>
      <c r="M142" s="131"/>
      <c r="N142" s="135"/>
      <c r="O142" s="131"/>
      <c r="P142" s="131"/>
      <c r="Q142" s="135"/>
      <c r="R142" s="132"/>
    </row>
    <row r="143" spans="1:18" x14ac:dyDescent="0.2">
      <c r="A143" s="135"/>
      <c r="B143" s="131"/>
      <c r="C143" s="135"/>
      <c r="D143" s="131"/>
      <c r="E143" s="135"/>
      <c r="F143" s="131"/>
      <c r="G143" s="131"/>
      <c r="H143" s="135"/>
      <c r="I143" s="131"/>
      <c r="J143" s="135"/>
      <c r="K143" s="135"/>
      <c r="L143" s="137"/>
      <c r="M143" s="131"/>
      <c r="N143" s="135"/>
      <c r="O143" s="131"/>
      <c r="P143" s="131"/>
      <c r="Q143" s="135"/>
      <c r="R143" s="132"/>
    </row>
    <row r="144" spans="1:18" x14ac:dyDescent="0.2">
      <c r="A144" s="135"/>
      <c r="B144" s="131"/>
      <c r="C144" s="135"/>
      <c r="D144" s="131"/>
      <c r="E144" s="135"/>
      <c r="F144" s="131"/>
      <c r="G144" s="131"/>
      <c r="H144" s="135"/>
      <c r="I144" s="131"/>
      <c r="J144" s="135"/>
      <c r="K144" s="135"/>
      <c r="L144" s="137"/>
      <c r="M144" s="131"/>
      <c r="N144" s="135"/>
      <c r="O144" s="131"/>
      <c r="P144" s="131"/>
      <c r="Q144" s="135"/>
      <c r="R144" s="132"/>
    </row>
    <row r="145" spans="1:18" x14ac:dyDescent="0.2">
      <c r="A145" s="135"/>
      <c r="B145" s="131"/>
      <c r="C145" s="135"/>
      <c r="D145" s="131"/>
      <c r="E145" s="135"/>
      <c r="F145" s="131"/>
      <c r="G145" s="131"/>
      <c r="H145" s="135"/>
      <c r="I145" s="131"/>
      <c r="J145" s="135"/>
      <c r="K145" s="135"/>
      <c r="L145" s="137"/>
      <c r="M145" s="131"/>
      <c r="N145" s="135"/>
      <c r="O145" s="131"/>
      <c r="P145" s="131"/>
      <c r="Q145" s="135"/>
      <c r="R145" s="132"/>
    </row>
    <row r="146" spans="1:18" x14ac:dyDescent="0.2">
      <c r="A146" s="135"/>
      <c r="B146" s="131"/>
      <c r="C146" s="135"/>
      <c r="D146" s="131"/>
      <c r="E146" s="135"/>
      <c r="F146" s="131"/>
      <c r="G146" s="131"/>
      <c r="H146" s="135"/>
      <c r="I146" s="131"/>
      <c r="J146" s="135"/>
      <c r="K146" s="135"/>
      <c r="L146" s="137"/>
      <c r="M146" s="131"/>
      <c r="N146" s="135"/>
      <c r="O146" s="131"/>
      <c r="P146" s="131"/>
      <c r="Q146" s="135"/>
      <c r="R146" s="132"/>
    </row>
    <row r="147" spans="1:18" x14ac:dyDescent="0.2">
      <c r="A147" s="135"/>
      <c r="B147" s="131"/>
      <c r="C147" s="135"/>
      <c r="D147" s="131"/>
      <c r="E147" s="135"/>
      <c r="F147" s="131"/>
      <c r="G147" s="131"/>
      <c r="H147" s="135"/>
      <c r="I147" s="131"/>
      <c r="J147" s="135"/>
      <c r="K147" s="135"/>
      <c r="L147" s="137"/>
      <c r="M147" s="131"/>
      <c r="N147" s="135"/>
      <c r="O147" s="131"/>
      <c r="P147" s="131"/>
      <c r="Q147" s="135"/>
      <c r="R147" s="132"/>
    </row>
    <row r="148" spans="1:18" x14ac:dyDescent="0.2">
      <c r="A148" s="135"/>
      <c r="B148" s="131"/>
      <c r="C148" s="135"/>
      <c r="D148" s="131"/>
      <c r="E148" s="135"/>
      <c r="F148" s="131"/>
      <c r="G148" s="131"/>
      <c r="H148" s="135"/>
      <c r="I148" s="131"/>
      <c r="J148" s="135"/>
      <c r="K148" s="135"/>
      <c r="L148" s="137"/>
      <c r="M148" s="131"/>
      <c r="N148" s="135"/>
      <c r="O148" s="131"/>
      <c r="P148" s="131"/>
      <c r="Q148" s="135"/>
      <c r="R148" s="132"/>
    </row>
    <row r="149" spans="1:18" x14ac:dyDescent="0.2">
      <c r="A149" s="135"/>
      <c r="B149" s="131"/>
      <c r="C149" s="135"/>
      <c r="D149" s="131"/>
      <c r="E149" s="135"/>
      <c r="F149" s="131"/>
      <c r="G149" s="131"/>
      <c r="H149" s="135"/>
      <c r="I149" s="131"/>
      <c r="J149" s="135"/>
      <c r="K149" s="135"/>
      <c r="L149" s="137"/>
      <c r="M149" s="131"/>
      <c r="N149" s="135"/>
      <c r="O149" s="131"/>
      <c r="P149" s="131"/>
      <c r="Q149" s="135"/>
      <c r="R149" s="132"/>
    </row>
    <row r="150" spans="1:18" x14ac:dyDescent="0.2">
      <c r="A150" s="135"/>
      <c r="B150" s="131"/>
      <c r="C150" s="135"/>
      <c r="D150" s="131"/>
      <c r="E150" s="135"/>
      <c r="F150" s="131"/>
      <c r="G150" s="131"/>
      <c r="H150" s="135"/>
      <c r="I150" s="131"/>
      <c r="J150" s="135"/>
      <c r="K150" s="135"/>
      <c r="L150" s="137"/>
      <c r="M150" s="131"/>
      <c r="N150" s="135"/>
      <c r="O150" s="131"/>
      <c r="P150" s="131"/>
      <c r="Q150" s="135"/>
      <c r="R150" s="132"/>
    </row>
    <row r="151" spans="1:18" x14ac:dyDescent="0.2">
      <c r="A151" s="135"/>
      <c r="B151" s="131"/>
      <c r="C151" s="135"/>
      <c r="D151" s="131"/>
      <c r="E151" s="135"/>
      <c r="F151" s="131"/>
      <c r="G151" s="131"/>
      <c r="H151" s="135"/>
      <c r="I151" s="131"/>
      <c r="J151" s="135"/>
      <c r="K151" s="135"/>
      <c r="L151" s="137"/>
      <c r="M151" s="131"/>
      <c r="N151" s="135"/>
      <c r="O151" s="131"/>
      <c r="P151" s="131"/>
      <c r="Q151" s="135"/>
      <c r="R151" s="132"/>
    </row>
    <row r="152" spans="1:18" x14ac:dyDescent="0.2">
      <c r="A152" s="135"/>
      <c r="B152" s="131"/>
      <c r="C152" s="135"/>
      <c r="D152" s="131"/>
      <c r="E152" s="135"/>
      <c r="F152" s="131"/>
      <c r="G152" s="131"/>
      <c r="H152" s="135"/>
      <c r="I152" s="131"/>
      <c r="J152" s="135"/>
      <c r="K152" s="135"/>
      <c r="L152" s="137"/>
      <c r="M152" s="131"/>
      <c r="N152" s="135"/>
      <c r="O152" s="131"/>
      <c r="P152" s="131"/>
      <c r="Q152" s="135"/>
      <c r="R152" s="132"/>
    </row>
    <row r="153" spans="1:18" x14ac:dyDescent="0.2">
      <c r="A153" s="135"/>
      <c r="B153" s="131"/>
      <c r="C153" s="135"/>
      <c r="D153" s="131"/>
      <c r="E153" s="135"/>
      <c r="F153" s="131"/>
      <c r="G153" s="131"/>
      <c r="H153" s="135"/>
      <c r="I153" s="131"/>
      <c r="J153" s="135"/>
      <c r="K153" s="135"/>
      <c r="L153" s="137"/>
      <c r="M153" s="131"/>
      <c r="N153" s="135"/>
      <c r="O153" s="131"/>
      <c r="P153" s="131"/>
      <c r="Q153" s="135"/>
      <c r="R153" s="132"/>
    </row>
    <row r="154" spans="1:18" x14ac:dyDescent="0.2">
      <c r="A154" s="135"/>
      <c r="B154" s="131"/>
      <c r="C154" s="135"/>
      <c r="D154" s="131"/>
      <c r="E154" s="135"/>
      <c r="F154" s="131"/>
      <c r="G154" s="131"/>
      <c r="H154" s="135"/>
      <c r="I154" s="131"/>
      <c r="J154" s="135"/>
      <c r="K154" s="135"/>
      <c r="L154" s="137"/>
      <c r="M154" s="131"/>
      <c r="N154" s="135"/>
      <c r="O154" s="131"/>
      <c r="P154" s="131"/>
      <c r="Q154" s="135"/>
      <c r="R154" s="132"/>
    </row>
    <row r="155" spans="1:18" x14ac:dyDescent="0.2">
      <c r="A155" s="135"/>
      <c r="B155" s="131"/>
      <c r="C155" s="135"/>
      <c r="D155" s="131"/>
      <c r="E155" s="135"/>
      <c r="F155" s="131"/>
      <c r="G155" s="131"/>
      <c r="H155" s="135"/>
      <c r="I155" s="131"/>
      <c r="J155" s="135"/>
      <c r="K155" s="135"/>
      <c r="L155" s="137"/>
      <c r="M155" s="131"/>
      <c r="N155" s="135"/>
      <c r="O155" s="131"/>
      <c r="P155" s="131"/>
      <c r="Q155" s="135"/>
      <c r="R155" s="132"/>
    </row>
    <row r="156" spans="1:18" x14ac:dyDescent="0.2">
      <c r="A156" s="135"/>
      <c r="B156" s="131"/>
      <c r="C156" s="135"/>
      <c r="D156" s="131"/>
      <c r="E156" s="135"/>
      <c r="F156" s="131"/>
      <c r="G156" s="131"/>
      <c r="H156" s="135"/>
      <c r="I156" s="131"/>
      <c r="J156" s="135"/>
      <c r="K156" s="135"/>
      <c r="L156" s="137"/>
      <c r="M156" s="131"/>
      <c r="N156" s="135"/>
      <c r="O156" s="131"/>
      <c r="P156" s="131"/>
      <c r="Q156" s="135"/>
      <c r="R156" s="132"/>
    </row>
    <row r="157" spans="1:18" x14ac:dyDescent="0.2">
      <c r="A157" s="135"/>
      <c r="B157" s="131"/>
      <c r="C157" s="135"/>
      <c r="D157" s="131"/>
      <c r="E157" s="135"/>
      <c r="F157" s="131"/>
      <c r="G157" s="131"/>
      <c r="H157" s="135"/>
      <c r="I157" s="131"/>
      <c r="J157" s="135"/>
      <c r="K157" s="135"/>
      <c r="L157" s="137"/>
      <c r="M157" s="131"/>
      <c r="N157" s="135"/>
      <c r="O157" s="131"/>
      <c r="P157" s="131"/>
      <c r="Q157" s="135"/>
      <c r="R157" s="132"/>
    </row>
    <row r="158" spans="1:18" x14ac:dyDescent="0.2">
      <c r="A158" s="135"/>
      <c r="B158" s="131"/>
      <c r="C158" s="135"/>
      <c r="D158" s="131"/>
      <c r="E158" s="135"/>
      <c r="F158" s="131"/>
      <c r="G158" s="131"/>
      <c r="H158" s="135"/>
      <c r="I158" s="131"/>
      <c r="J158" s="135"/>
      <c r="K158" s="135"/>
      <c r="L158" s="137"/>
      <c r="M158" s="131"/>
      <c r="N158" s="135"/>
      <c r="O158" s="131"/>
      <c r="P158" s="131"/>
      <c r="Q158" s="135"/>
      <c r="R158" s="132"/>
    </row>
    <row r="159" spans="1:18" x14ac:dyDescent="0.2">
      <c r="A159" s="135"/>
      <c r="B159" s="131"/>
      <c r="C159" s="135"/>
      <c r="D159" s="131"/>
      <c r="E159" s="135"/>
      <c r="F159" s="131"/>
      <c r="G159" s="131"/>
      <c r="H159" s="135"/>
      <c r="I159" s="131"/>
      <c r="J159" s="135"/>
      <c r="K159" s="135"/>
      <c r="L159" s="137"/>
      <c r="M159" s="131"/>
      <c r="N159" s="135"/>
      <c r="O159" s="131"/>
      <c r="P159" s="131"/>
      <c r="Q159" s="135"/>
      <c r="R159" s="132"/>
    </row>
    <row r="160" spans="1:18" x14ac:dyDescent="0.2">
      <c r="A160" s="135"/>
      <c r="B160" s="131"/>
      <c r="C160" s="135"/>
      <c r="D160" s="131"/>
      <c r="E160" s="135"/>
      <c r="F160" s="131"/>
      <c r="G160" s="131"/>
      <c r="H160" s="135"/>
      <c r="I160" s="131"/>
      <c r="J160" s="135"/>
      <c r="K160" s="135"/>
      <c r="L160" s="137"/>
      <c r="M160" s="131"/>
      <c r="N160" s="135"/>
      <c r="O160" s="131"/>
      <c r="P160" s="131"/>
      <c r="Q160" s="135"/>
      <c r="R160" s="132"/>
    </row>
    <row r="161" spans="1:18" x14ac:dyDescent="0.2">
      <c r="A161" s="135"/>
      <c r="B161" s="131"/>
      <c r="C161" s="135"/>
      <c r="D161" s="131"/>
      <c r="E161" s="135"/>
      <c r="F161" s="131"/>
      <c r="G161" s="131"/>
      <c r="H161" s="135"/>
      <c r="I161" s="131"/>
      <c r="J161" s="135"/>
      <c r="K161" s="135"/>
      <c r="L161" s="137"/>
      <c r="M161" s="131"/>
      <c r="N161" s="135"/>
      <c r="O161" s="131"/>
      <c r="P161" s="131"/>
      <c r="Q161" s="135"/>
      <c r="R161" s="132"/>
    </row>
    <row r="162" spans="1:18" x14ac:dyDescent="0.2">
      <c r="A162" s="135"/>
      <c r="B162" s="131"/>
      <c r="C162" s="135"/>
      <c r="D162" s="131"/>
      <c r="E162" s="135"/>
      <c r="F162" s="131"/>
      <c r="G162" s="131"/>
      <c r="H162" s="135"/>
      <c r="I162" s="131"/>
      <c r="J162" s="135"/>
      <c r="K162" s="135"/>
      <c r="L162" s="137"/>
      <c r="M162" s="131"/>
      <c r="N162" s="135"/>
      <c r="O162" s="131"/>
      <c r="P162" s="131"/>
      <c r="Q162" s="135"/>
      <c r="R162" s="132"/>
    </row>
    <row r="163" spans="1:18" x14ac:dyDescent="0.2">
      <c r="A163" s="135"/>
      <c r="B163" s="131"/>
      <c r="C163" s="135"/>
      <c r="D163" s="131"/>
      <c r="E163" s="135"/>
      <c r="F163" s="131"/>
      <c r="G163" s="131"/>
      <c r="H163" s="135"/>
      <c r="I163" s="131"/>
      <c r="J163" s="135"/>
      <c r="K163" s="135"/>
      <c r="L163" s="137"/>
      <c r="M163" s="131"/>
      <c r="N163" s="135"/>
      <c r="O163" s="131"/>
      <c r="P163" s="131"/>
      <c r="Q163" s="135"/>
      <c r="R163" s="132"/>
    </row>
    <row r="164" spans="1:18" x14ac:dyDescent="0.2">
      <c r="A164" s="135"/>
      <c r="B164" s="131"/>
      <c r="C164" s="135"/>
      <c r="D164" s="131"/>
      <c r="E164" s="135"/>
      <c r="F164" s="131"/>
      <c r="G164" s="131"/>
      <c r="H164" s="135"/>
      <c r="I164" s="131"/>
      <c r="J164" s="135"/>
      <c r="K164" s="135"/>
      <c r="L164" s="137"/>
      <c r="M164" s="131"/>
      <c r="N164" s="135"/>
      <c r="O164" s="131"/>
      <c r="P164" s="131"/>
      <c r="Q164" s="135"/>
      <c r="R164" s="132"/>
    </row>
    <row r="165" spans="1:18" x14ac:dyDescent="0.2">
      <c r="A165" s="135"/>
      <c r="B165" s="131"/>
      <c r="C165" s="135"/>
      <c r="D165" s="131"/>
      <c r="E165" s="135"/>
      <c r="F165" s="131"/>
      <c r="G165" s="131"/>
      <c r="H165" s="135"/>
      <c r="I165" s="131"/>
      <c r="J165" s="135"/>
      <c r="K165" s="135"/>
      <c r="L165" s="137"/>
      <c r="M165" s="131"/>
      <c r="N165" s="135"/>
      <c r="O165" s="131"/>
      <c r="P165" s="131"/>
      <c r="Q165" s="135"/>
      <c r="R165" s="132"/>
    </row>
    <row r="166" spans="1:18" x14ac:dyDescent="0.2">
      <c r="A166" s="135"/>
      <c r="B166" s="131"/>
      <c r="C166" s="135"/>
      <c r="D166" s="131"/>
      <c r="E166" s="135"/>
      <c r="F166" s="131"/>
      <c r="G166" s="131"/>
      <c r="H166" s="135"/>
      <c r="I166" s="131"/>
      <c r="J166" s="135"/>
      <c r="K166" s="135"/>
      <c r="L166" s="137"/>
      <c r="M166" s="131"/>
      <c r="N166" s="135"/>
      <c r="O166" s="131"/>
      <c r="P166" s="131"/>
      <c r="Q166" s="135"/>
      <c r="R166" s="132"/>
    </row>
    <row r="167" spans="1:18" x14ac:dyDescent="0.2">
      <c r="A167" s="135"/>
      <c r="B167" s="131"/>
      <c r="C167" s="135"/>
      <c r="D167" s="131"/>
      <c r="E167" s="135"/>
      <c r="F167" s="131"/>
      <c r="G167" s="131"/>
      <c r="I167" s="131"/>
      <c r="J167" s="135"/>
      <c r="K167" s="135"/>
      <c r="L167" s="137"/>
      <c r="M167" s="131"/>
      <c r="N167" s="135"/>
      <c r="O167" s="131"/>
      <c r="P167" s="131"/>
      <c r="Q167" s="135"/>
      <c r="R167" s="132"/>
    </row>
    <row r="168" spans="1:18" x14ac:dyDescent="0.2">
      <c r="A168" s="135"/>
      <c r="B168" s="131"/>
      <c r="C168" s="135"/>
      <c r="D168" s="131"/>
      <c r="E168" s="135"/>
      <c r="F168" s="131"/>
      <c r="G168" s="131"/>
      <c r="H168" s="135"/>
      <c r="I168" s="131"/>
      <c r="J168" s="135"/>
      <c r="K168" s="135"/>
      <c r="L168" s="137"/>
      <c r="M168" s="131"/>
      <c r="N168" s="135"/>
      <c r="O168" s="131"/>
      <c r="P168" s="131"/>
      <c r="Q168" s="135"/>
      <c r="R168" s="132"/>
    </row>
    <row r="169" spans="1:18" x14ac:dyDescent="0.2">
      <c r="A169" s="135"/>
      <c r="B169" s="131"/>
      <c r="C169" s="135"/>
      <c r="D169" s="131"/>
      <c r="E169" s="135"/>
      <c r="F169" s="131"/>
      <c r="G169" s="131"/>
      <c r="H169" s="135"/>
      <c r="I169" s="131"/>
      <c r="J169" s="135"/>
      <c r="K169" s="135"/>
      <c r="L169" s="137"/>
      <c r="M169" s="131"/>
      <c r="N169" s="135"/>
      <c r="O169" s="131"/>
      <c r="P169" s="131"/>
      <c r="Q169" s="135"/>
      <c r="R169" s="132"/>
    </row>
    <row r="170" spans="1:18" x14ac:dyDescent="0.2">
      <c r="A170" s="135"/>
      <c r="B170" s="131"/>
      <c r="C170" s="135"/>
      <c r="D170" s="131"/>
      <c r="E170" s="135"/>
      <c r="F170" s="131"/>
      <c r="G170" s="131"/>
      <c r="H170" s="135"/>
      <c r="I170" s="131"/>
      <c r="J170" s="135"/>
      <c r="K170" s="135"/>
      <c r="L170" s="137"/>
      <c r="M170" s="131"/>
      <c r="N170" s="135"/>
      <c r="O170" s="131"/>
      <c r="P170" s="131"/>
      <c r="Q170" s="135"/>
      <c r="R170" s="132"/>
    </row>
    <row r="171" spans="1:18" x14ac:dyDescent="0.2">
      <c r="A171" s="135"/>
      <c r="B171" s="131"/>
      <c r="C171" s="135"/>
      <c r="D171" s="131"/>
      <c r="E171" s="135"/>
      <c r="F171" s="131"/>
      <c r="G171" s="131"/>
      <c r="H171" s="135"/>
      <c r="I171" s="131"/>
      <c r="J171" s="135"/>
      <c r="K171" s="135"/>
      <c r="L171" s="137"/>
      <c r="M171" s="131"/>
      <c r="N171" s="135"/>
      <c r="O171" s="131"/>
      <c r="P171" s="131"/>
      <c r="Q171" s="135"/>
      <c r="R171" s="132"/>
    </row>
    <row r="172" spans="1:18" x14ac:dyDescent="0.2">
      <c r="A172" s="135"/>
      <c r="B172" s="131"/>
      <c r="C172" s="135"/>
      <c r="D172" s="131"/>
      <c r="E172" s="135"/>
      <c r="F172" s="131"/>
      <c r="G172" s="131"/>
      <c r="H172" s="135"/>
      <c r="I172" s="131"/>
      <c r="J172" s="135"/>
      <c r="K172" s="135"/>
      <c r="L172" s="137"/>
      <c r="M172" s="131"/>
      <c r="N172" s="135"/>
      <c r="O172" s="131"/>
      <c r="P172" s="131"/>
      <c r="Q172" s="135"/>
      <c r="R172" s="132"/>
    </row>
    <row r="173" spans="1:18" x14ac:dyDescent="0.2">
      <c r="A173" s="135"/>
      <c r="B173" s="131"/>
      <c r="C173" s="135"/>
      <c r="D173" s="131"/>
      <c r="E173" s="135"/>
      <c r="F173" s="131"/>
      <c r="G173" s="131"/>
      <c r="H173" s="135"/>
      <c r="I173" s="131"/>
      <c r="J173" s="135"/>
      <c r="K173" s="135"/>
      <c r="L173" s="137"/>
      <c r="M173" s="131"/>
      <c r="N173" s="135"/>
      <c r="O173" s="131"/>
      <c r="P173" s="131"/>
      <c r="Q173" s="135"/>
      <c r="R173" s="132"/>
    </row>
    <row r="174" spans="1:18" x14ac:dyDescent="0.2">
      <c r="A174" s="135"/>
      <c r="B174" s="131"/>
      <c r="C174" s="135"/>
      <c r="D174" s="131"/>
      <c r="E174" s="135"/>
      <c r="F174" s="131"/>
      <c r="G174" s="131"/>
      <c r="H174" s="135"/>
      <c r="I174" s="131"/>
      <c r="J174" s="135"/>
      <c r="K174" s="135"/>
      <c r="L174" s="137"/>
      <c r="M174" s="131"/>
      <c r="N174" s="135"/>
      <c r="O174" s="131"/>
      <c r="P174" s="131"/>
      <c r="Q174" s="135"/>
      <c r="R174" s="132"/>
    </row>
    <row r="175" spans="1:18" x14ac:dyDescent="0.2">
      <c r="A175" s="135"/>
      <c r="B175" s="131"/>
      <c r="C175" s="135"/>
      <c r="D175" s="131"/>
      <c r="E175" s="135"/>
      <c r="F175" s="131"/>
      <c r="G175" s="131"/>
      <c r="H175" s="135"/>
      <c r="I175" s="131"/>
      <c r="J175" s="135"/>
      <c r="K175" s="135"/>
      <c r="L175" s="137"/>
      <c r="M175" s="131"/>
      <c r="N175" s="135"/>
      <c r="O175" s="131"/>
      <c r="P175" s="131"/>
      <c r="Q175" s="135"/>
      <c r="R175" s="132"/>
    </row>
    <row r="176" spans="1:18" x14ac:dyDescent="0.2">
      <c r="A176" s="135"/>
      <c r="B176" s="131"/>
      <c r="C176" s="135"/>
      <c r="D176" s="131"/>
      <c r="E176" s="135"/>
      <c r="F176" s="131"/>
      <c r="G176" s="131"/>
      <c r="H176" s="135"/>
      <c r="I176" s="131"/>
      <c r="J176" s="135"/>
      <c r="K176" s="135"/>
      <c r="L176" s="137"/>
      <c r="M176" s="131"/>
      <c r="N176" s="135"/>
      <c r="O176" s="131"/>
      <c r="P176" s="131"/>
      <c r="Q176" s="135"/>
      <c r="R176" s="132"/>
    </row>
    <row r="177" spans="1:18" x14ac:dyDescent="0.2">
      <c r="A177" s="135"/>
      <c r="B177" s="131"/>
      <c r="C177" s="135"/>
      <c r="D177" s="131"/>
      <c r="E177" s="135"/>
      <c r="F177" s="131"/>
      <c r="G177" s="131"/>
      <c r="H177" s="135"/>
      <c r="I177" s="131"/>
      <c r="J177" s="135"/>
      <c r="K177" s="135"/>
      <c r="L177" s="137"/>
      <c r="M177" s="131"/>
      <c r="N177" s="135"/>
      <c r="O177" s="131"/>
      <c r="P177" s="131"/>
      <c r="Q177" s="135"/>
      <c r="R177" s="132"/>
    </row>
    <row r="178" spans="1:18" x14ac:dyDescent="0.2">
      <c r="A178" s="135"/>
      <c r="B178" s="131"/>
      <c r="C178" s="135"/>
      <c r="D178" s="131"/>
      <c r="E178" s="135"/>
      <c r="F178" s="131"/>
      <c r="G178" s="131"/>
      <c r="H178" s="135"/>
      <c r="I178" s="131"/>
      <c r="J178" s="135"/>
      <c r="K178" s="135"/>
      <c r="L178" s="137"/>
      <c r="M178" s="131"/>
      <c r="N178" s="135"/>
      <c r="O178" s="131"/>
      <c r="P178" s="131"/>
      <c r="Q178" s="135"/>
      <c r="R178" s="132"/>
    </row>
    <row r="179" spans="1:18" x14ac:dyDescent="0.2">
      <c r="A179" s="135"/>
      <c r="B179" s="131"/>
      <c r="C179" s="135"/>
      <c r="D179" s="131"/>
      <c r="E179" s="135"/>
      <c r="F179" s="131"/>
      <c r="G179" s="131"/>
      <c r="H179" s="135"/>
      <c r="I179" s="131"/>
      <c r="J179" s="135"/>
      <c r="K179" s="135"/>
      <c r="L179" s="137"/>
      <c r="M179" s="131"/>
      <c r="N179" s="135"/>
      <c r="O179" s="131"/>
      <c r="P179" s="131"/>
      <c r="Q179" s="135"/>
      <c r="R179" s="132"/>
    </row>
    <row r="180" spans="1:18" x14ac:dyDescent="0.2">
      <c r="A180" s="135"/>
      <c r="B180" s="131"/>
      <c r="C180" s="135"/>
      <c r="D180" s="131"/>
      <c r="E180" s="135"/>
      <c r="F180" s="131"/>
      <c r="G180" s="131"/>
      <c r="H180" s="135"/>
      <c r="I180" s="131"/>
      <c r="J180" s="135"/>
      <c r="K180" s="135"/>
      <c r="L180" s="137"/>
      <c r="M180" s="131"/>
      <c r="N180" s="135"/>
      <c r="O180" s="131"/>
      <c r="P180" s="131"/>
      <c r="Q180" s="135"/>
      <c r="R180" s="132"/>
    </row>
    <row r="181" spans="1:18" x14ac:dyDescent="0.2">
      <c r="A181" s="135"/>
      <c r="B181" s="131"/>
      <c r="C181" s="135"/>
      <c r="D181" s="131"/>
      <c r="E181" s="135"/>
      <c r="F181" s="131"/>
      <c r="G181" s="131"/>
      <c r="H181" s="135"/>
      <c r="I181" s="131"/>
      <c r="J181" s="135"/>
      <c r="K181" s="135"/>
      <c r="L181" s="137"/>
      <c r="M181" s="131"/>
      <c r="N181" s="135"/>
      <c r="O181" s="131"/>
      <c r="P181" s="131"/>
      <c r="Q181" s="135"/>
      <c r="R181" s="132"/>
    </row>
    <row r="182" spans="1:18" x14ac:dyDescent="0.2">
      <c r="A182" s="135"/>
      <c r="B182" s="131"/>
      <c r="C182" s="135"/>
      <c r="D182" s="131"/>
      <c r="E182" s="135"/>
      <c r="F182" s="131"/>
      <c r="G182" s="131"/>
      <c r="H182" s="135"/>
      <c r="I182" s="131"/>
      <c r="J182" s="135"/>
      <c r="K182" s="135"/>
      <c r="L182" s="137"/>
      <c r="M182" s="131"/>
      <c r="N182" s="135"/>
      <c r="O182" s="131"/>
      <c r="P182" s="131"/>
      <c r="Q182" s="135"/>
      <c r="R182" s="132"/>
    </row>
    <row r="183" spans="1:18" x14ac:dyDescent="0.2">
      <c r="A183" s="135"/>
      <c r="B183" s="131"/>
      <c r="C183" s="135"/>
      <c r="D183" s="131"/>
      <c r="E183" s="135"/>
      <c r="F183" s="131"/>
      <c r="G183" s="131"/>
      <c r="H183" s="135"/>
      <c r="I183" s="131"/>
      <c r="J183" s="135"/>
      <c r="K183" s="135"/>
      <c r="L183" s="137"/>
      <c r="M183" s="131"/>
      <c r="N183" s="135"/>
      <c r="O183" s="131"/>
      <c r="P183" s="131"/>
      <c r="Q183" s="135"/>
      <c r="R183" s="132"/>
    </row>
    <row r="184" spans="1:18" x14ac:dyDescent="0.2">
      <c r="A184" s="135"/>
      <c r="B184" s="131"/>
      <c r="C184" s="135"/>
      <c r="D184" s="131"/>
      <c r="E184" s="135"/>
      <c r="F184" s="131"/>
      <c r="G184" s="131"/>
      <c r="H184" s="135"/>
      <c r="I184" s="131"/>
      <c r="J184" s="135"/>
      <c r="K184" s="135"/>
      <c r="L184" s="137"/>
      <c r="M184" s="131"/>
      <c r="N184" s="135"/>
      <c r="O184" s="131"/>
      <c r="P184" s="131"/>
      <c r="Q184" s="135"/>
      <c r="R184" s="132"/>
    </row>
    <row r="185" spans="1:18" x14ac:dyDescent="0.2">
      <c r="A185" s="135"/>
      <c r="B185" s="131"/>
      <c r="C185" s="135"/>
      <c r="D185" s="131"/>
      <c r="E185" s="135"/>
      <c r="F185" s="131"/>
      <c r="G185" s="131"/>
      <c r="H185" s="135"/>
      <c r="I185" s="131"/>
      <c r="J185" s="135"/>
      <c r="K185" s="135"/>
      <c r="L185" s="137"/>
      <c r="M185" s="131"/>
      <c r="N185" s="135"/>
      <c r="O185" s="131"/>
      <c r="P185" s="131"/>
      <c r="Q185" s="135"/>
      <c r="R185" s="132"/>
    </row>
    <row r="186" spans="1:18" x14ac:dyDescent="0.2">
      <c r="A186" s="135"/>
      <c r="B186" s="131"/>
      <c r="C186" s="135"/>
      <c r="D186" s="131"/>
      <c r="E186" s="135"/>
      <c r="F186" s="131"/>
      <c r="G186" s="131"/>
      <c r="H186" s="135"/>
      <c r="I186" s="131"/>
      <c r="J186" s="135"/>
      <c r="K186" s="135"/>
      <c r="L186" s="137"/>
      <c r="M186" s="131"/>
      <c r="N186" s="135"/>
      <c r="O186" s="131"/>
      <c r="P186" s="131"/>
      <c r="Q186" s="135"/>
      <c r="R186" s="132"/>
    </row>
    <row r="187" spans="1:18" x14ac:dyDescent="0.2">
      <c r="A187" s="135"/>
      <c r="B187" s="131"/>
      <c r="C187" s="135"/>
      <c r="D187" s="131"/>
      <c r="E187" s="135"/>
      <c r="F187" s="131"/>
      <c r="G187" s="131"/>
      <c r="H187" s="135"/>
      <c r="I187" s="131"/>
      <c r="J187" s="135"/>
      <c r="K187" s="135"/>
      <c r="L187" s="137"/>
      <c r="M187" s="131"/>
      <c r="N187" s="135"/>
      <c r="O187" s="131"/>
      <c r="P187" s="131"/>
      <c r="Q187" s="135"/>
      <c r="R187" s="132"/>
    </row>
    <row r="188" spans="1:18" x14ac:dyDescent="0.2">
      <c r="A188" s="135"/>
      <c r="B188" s="131"/>
      <c r="C188" s="135"/>
      <c r="D188" s="131"/>
      <c r="E188" s="135"/>
      <c r="F188" s="131"/>
      <c r="G188" s="131"/>
      <c r="H188" s="135"/>
      <c r="I188" s="131"/>
      <c r="J188" s="135"/>
      <c r="K188" s="135"/>
      <c r="L188" s="137"/>
      <c r="M188" s="131"/>
      <c r="N188" s="135"/>
      <c r="O188" s="131"/>
      <c r="P188" s="131"/>
      <c r="Q188" s="135"/>
      <c r="R188" s="132"/>
    </row>
    <row r="189" spans="1:18" x14ac:dyDescent="0.2">
      <c r="A189" s="135"/>
      <c r="B189" s="131"/>
      <c r="C189" s="135"/>
      <c r="D189" s="131"/>
      <c r="E189" s="135"/>
      <c r="F189" s="131"/>
      <c r="G189" s="131"/>
      <c r="H189" s="135"/>
      <c r="I189" s="131"/>
      <c r="J189" s="135"/>
      <c r="K189" s="135"/>
      <c r="L189" s="137"/>
      <c r="M189" s="131"/>
      <c r="N189" s="135"/>
      <c r="O189" s="131"/>
      <c r="P189" s="131"/>
      <c r="Q189" s="135"/>
      <c r="R189" s="132"/>
    </row>
    <row r="190" spans="1:18" x14ac:dyDescent="0.2">
      <c r="A190" s="135"/>
      <c r="B190" s="131"/>
      <c r="C190" s="135"/>
      <c r="D190" s="131"/>
      <c r="E190" s="135"/>
      <c r="F190" s="131"/>
      <c r="G190" s="131"/>
      <c r="H190" s="135"/>
      <c r="I190" s="131"/>
      <c r="J190" s="135"/>
      <c r="K190" s="135"/>
      <c r="L190" s="137"/>
      <c r="M190" s="131"/>
      <c r="N190" s="135"/>
      <c r="O190" s="131"/>
      <c r="P190" s="131"/>
      <c r="Q190" s="135"/>
      <c r="R190" s="132"/>
    </row>
    <row r="191" spans="1:18" x14ac:dyDescent="0.2">
      <c r="A191" s="135"/>
      <c r="B191" s="131"/>
      <c r="C191" s="135"/>
      <c r="D191" s="131"/>
      <c r="E191" s="135"/>
      <c r="F191" s="131"/>
      <c r="G191" s="131"/>
      <c r="H191" s="135"/>
      <c r="I191" s="131"/>
      <c r="J191" s="135"/>
      <c r="K191" s="135"/>
      <c r="L191" s="137"/>
      <c r="M191" s="131"/>
      <c r="N191" s="135"/>
      <c r="O191" s="131"/>
      <c r="P191" s="131"/>
      <c r="Q191" s="135"/>
      <c r="R191" s="132"/>
    </row>
    <row r="192" spans="1:18" x14ac:dyDescent="0.2">
      <c r="A192" s="135"/>
      <c r="B192" s="131"/>
      <c r="C192" s="135"/>
      <c r="D192" s="131"/>
      <c r="E192" s="135"/>
      <c r="F192" s="131"/>
      <c r="G192" s="131"/>
      <c r="H192" s="135"/>
      <c r="I192" s="131"/>
      <c r="J192" s="135"/>
      <c r="K192" s="135"/>
      <c r="L192" s="137"/>
      <c r="M192" s="131"/>
      <c r="N192" s="135"/>
      <c r="O192" s="131"/>
      <c r="P192" s="131"/>
      <c r="Q192" s="135"/>
      <c r="R192" s="132"/>
    </row>
    <row r="193" spans="1:18" x14ac:dyDescent="0.2">
      <c r="A193" s="135"/>
      <c r="B193" s="131"/>
      <c r="C193" s="135"/>
      <c r="D193" s="131"/>
      <c r="E193" s="135"/>
      <c r="F193" s="131"/>
      <c r="G193" s="131"/>
      <c r="H193" s="135"/>
      <c r="I193" s="131"/>
      <c r="J193" s="135"/>
      <c r="K193" s="135"/>
      <c r="L193" s="137"/>
      <c r="M193" s="131"/>
      <c r="N193" s="135"/>
      <c r="O193" s="131"/>
      <c r="P193" s="131"/>
      <c r="Q193" s="135"/>
      <c r="R193" s="132"/>
    </row>
    <row r="194" spans="1:18" x14ac:dyDescent="0.2">
      <c r="A194" s="135"/>
      <c r="B194" s="131"/>
      <c r="C194" s="135"/>
      <c r="D194" s="131"/>
      <c r="E194" s="135"/>
      <c r="F194" s="131"/>
      <c r="G194" s="131"/>
      <c r="H194" s="135"/>
      <c r="I194" s="131"/>
      <c r="J194" s="135"/>
      <c r="K194" s="135"/>
      <c r="L194" s="137"/>
      <c r="M194" s="131"/>
      <c r="N194" s="135"/>
      <c r="O194" s="131"/>
      <c r="P194" s="131"/>
      <c r="Q194" s="135"/>
      <c r="R194" s="132"/>
    </row>
    <row r="195" spans="1:18" x14ac:dyDescent="0.2">
      <c r="A195" s="135"/>
      <c r="B195" s="131"/>
      <c r="C195" s="135"/>
      <c r="D195" s="131"/>
      <c r="E195" s="135"/>
      <c r="F195" s="131"/>
      <c r="G195" s="131"/>
      <c r="H195" s="135"/>
      <c r="I195" s="131"/>
      <c r="J195" s="135"/>
      <c r="K195" s="135"/>
      <c r="L195" s="137"/>
      <c r="M195" s="131"/>
      <c r="N195" s="135"/>
      <c r="O195" s="131"/>
      <c r="P195" s="131"/>
      <c r="Q195" s="135"/>
      <c r="R195" s="132"/>
    </row>
    <row r="196" spans="1:18" x14ac:dyDescent="0.2">
      <c r="A196" s="135"/>
      <c r="B196" s="131"/>
      <c r="C196" s="135"/>
      <c r="D196" s="131"/>
      <c r="E196" s="135"/>
      <c r="F196" s="131"/>
      <c r="G196" s="131"/>
      <c r="H196" s="135"/>
      <c r="I196" s="131"/>
      <c r="J196" s="135"/>
      <c r="K196" s="135"/>
      <c r="L196" s="137"/>
      <c r="M196" s="131"/>
      <c r="N196" s="135"/>
      <c r="O196" s="131"/>
      <c r="P196" s="131"/>
      <c r="Q196" s="135"/>
      <c r="R196" s="132"/>
    </row>
    <row r="197" spans="1:18" x14ac:dyDescent="0.2">
      <c r="A197" s="135"/>
      <c r="B197" s="131"/>
      <c r="C197" s="135"/>
      <c r="D197" s="131"/>
      <c r="E197" s="135"/>
      <c r="F197" s="131"/>
      <c r="G197" s="131"/>
      <c r="H197" s="135"/>
      <c r="I197" s="131"/>
      <c r="J197" s="135"/>
      <c r="K197" s="135"/>
      <c r="L197" s="137"/>
      <c r="M197" s="131"/>
      <c r="N197" s="135"/>
      <c r="O197" s="131"/>
      <c r="P197" s="131"/>
      <c r="Q197" s="135"/>
      <c r="R197" s="132"/>
    </row>
    <row r="198" spans="1:18" x14ac:dyDescent="0.2">
      <c r="A198" s="135"/>
      <c r="B198" s="131"/>
      <c r="C198" s="135"/>
      <c r="D198" s="131"/>
      <c r="E198" s="135"/>
      <c r="F198" s="131"/>
      <c r="G198" s="131"/>
      <c r="H198" s="135"/>
      <c r="I198" s="131"/>
      <c r="J198" s="135"/>
      <c r="K198" s="135"/>
      <c r="L198" s="137"/>
      <c r="M198" s="131"/>
      <c r="N198" s="135"/>
      <c r="O198" s="131"/>
      <c r="P198" s="131"/>
      <c r="Q198" s="135"/>
      <c r="R198" s="132"/>
    </row>
    <row r="199" spans="1:18" x14ac:dyDescent="0.2">
      <c r="A199" s="135"/>
      <c r="B199" s="131"/>
      <c r="C199" s="135"/>
      <c r="D199" s="131"/>
      <c r="E199" s="135"/>
      <c r="F199" s="131"/>
      <c r="G199" s="131"/>
      <c r="H199" s="135"/>
      <c r="I199" s="131"/>
      <c r="J199" s="135"/>
      <c r="K199" s="135"/>
      <c r="L199" s="137"/>
      <c r="M199" s="131"/>
      <c r="N199" s="135"/>
      <c r="O199" s="131"/>
      <c r="P199" s="131"/>
      <c r="Q199" s="135"/>
      <c r="R199" s="132"/>
    </row>
    <row r="200" spans="1:18" x14ac:dyDescent="0.2">
      <c r="A200" s="135"/>
      <c r="B200" s="131"/>
      <c r="C200" s="135"/>
      <c r="D200" s="131"/>
      <c r="E200" s="135"/>
      <c r="F200" s="131"/>
      <c r="G200" s="131"/>
      <c r="H200" s="135"/>
      <c r="I200" s="131"/>
      <c r="J200" s="135"/>
      <c r="K200" s="135"/>
      <c r="L200" s="137"/>
      <c r="M200" s="131"/>
      <c r="N200" s="135"/>
      <c r="O200" s="131"/>
      <c r="P200" s="131"/>
      <c r="Q200" s="135"/>
      <c r="R200" s="132"/>
    </row>
    <row r="201" spans="1:18" x14ac:dyDescent="0.2">
      <c r="A201" s="135"/>
      <c r="B201" s="131"/>
      <c r="C201" s="135"/>
      <c r="D201" s="131"/>
      <c r="E201" s="135"/>
      <c r="F201" s="131"/>
      <c r="G201" s="131"/>
      <c r="H201" s="135"/>
      <c r="I201" s="131"/>
      <c r="J201" s="135"/>
      <c r="K201" s="135"/>
      <c r="L201" s="137"/>
      <c r="M201" s="131"/>
      <c r="N201" s="135"/>
      <c r="O201" s="131"/>
      <c r="P201" s="131"/>
      <c r="Q201" s="135"/>
      <c r="R201" s="132"/>
    </row>
    <row r="202" spans="1:18" x14ac:dyDescent="0.2">
      <c r="A202" s="135"/>
      <c r="B202" s="131"/>
      <c r="C202" s="135"/>
      <c r="D202" s="131"/>
      <c r="E202" s="135"/>
      <c r="F202" s="131"/>
      <c r="G202" s="131"/>
      <c r="H202" s="135"/>
      <c r="I202" s="131"/>
      <c r="J202" s="135"/>
      <c r="K202" s="135"/>
      <c r="L202" s="137"/>
      <c r="M202" s="131"/>
      <c r="N202" s="135"/>
      <c r="O202" s="131"/>
      <c r="P202" s="131"/>
      <c r="Q202" s="135"/>
      <c r="R202" s="132"/>
    </row>
    <row r="203" spans="1:18" x14ac:dyDescent="0.2">
      <c r="A203" s="135"/>
      <c r="B203" s="131"/>
      <c r="C203" s="135"/>
      <c r="D203" s="131"/>
      <c r="E203" s="135"/>
      <c r="F203" s="131"/>
      <c r="G203" s="131"/>
      <c r="H203" s="135"/>
      <c r="I203" s="131"/>
      <c r="J203" s="135"/>
      <c r="K203" s="135"/>
      <c r="L203" s="137"/>
      <c r="M203" s="131"/>
      <c r="N203" s="135"/>
      <c r="O203" s="131"/>
      <c r="P203" s="131"/>
      <c r="Q203" s="135"/>
      <c r="R203" s="132"/>
    </row>
    <row r="204" spans="1:18" x14ac:dyDescent="0.2">
      <c r="A204" s="135"/>
      <c r="B204" s="131"/>
      <c r="C204" s="135"/>
      <c r="D204" s="131"/>
      <c r="E204" s="135"/>
      <c r="F204" s="131"/>
      <c r="G204" s="131"/>
      <c r="H204" s="135"/>
      <c r="I204" s="131"/>
      <c r="J204" s="135"/>
      <c r="K204" s="135"/>
      <c r="L204" s="137"/>
      <c r="M204" s="131"/>
      <c r="N204" s="135"/>
      <c r="O204" s="131"/>
      <c r="P204" s="131"/>
      <c r="Q204" s="135"/>
      <c r="R204" s="132"/>
    </row>
    <row r="205" spans="1:18" x14ac:dyDescent="0.2">
      <c r="A205" s="135"/>
      <c r="B205" s="131"/>
      <c r="C205" s="135"/>
      <c r="D205" s="131"/>
      <c r="E205" s="135"/>
      <c r="F205" s="131"/>
      <c r="G205" s="131"/>
      <c r="H205" s="135"/>
      <c r="I205" s="131"/>
      <c r="J205" s="135"/>
      <c r="K205" s="135"/>
      <c r="L205" s="137"/>
      <c r="M205" s="131"/>
      <c r="N205" s="135"/>
      <c r="O205" s="131"/>
      <c r="P205" s="131"/>
      <c r="Q205" s="135"/>
      <c r="R205" s="132"/>
    </row>
    <row r="206" spans="1:18" x14ac:dyDescent="0.2">
      <c r="A206" s="135"/>
      <c r="B206" s="131"/>
      <c r="C206" s="135"/>
      <c r="D206" s="131"/>
      <c r="E206" s="135"/>
      <c r="F206" s="131"/>
      <c r="G206" s="131"/>
      <c r="H206" s="135"/>
      <c r="I206" s="131"/>
      <c r="J206" s="135"/>
      <c r="K206" s="135"/>
      <c r="L206" s="137"/>
      <c r="M206" s="131"/>
      <c r="N206" s="135"/>
      <c r="O206" s="131"/>
      <c r="P206" s="131"/>
      <c r="Q206" s="135"/>
      <c r="R206" s="132"/>
    </row>
    <row r="207" spans="1:18" x14ac:dyDescent="0.2">
      <c r="A207" s="135"/>
      <c r="B207" s="131"/>
      <c r="C207" s="135"/>
      <c r="D207" s="131"/>
      <c r="E207" s="135"/>
      <c r="F207" s="131"/>
      <c r="G207" s="131"/>
      <c r="H207" s="135"/>
      <c r="I207" s="131"/>
      <c r="J207" s="135"/>
      <c r="K207" s="135"/>
      <c r="L207" s="137"/>
      <c r="M207" s="131"/>
      <c r="N207" s="135"/>
      <c r="O207" s="131"/>
      <c r="P207" s="131"/>
      <c r="Q207" s="135"/>
      <c r="R207" s="132"/>
    </row>
    <row r="208" spans="1:18" x14ac:dyDescent="0.2">
      <c r="A208" s="135"/>
      <c r="B208" s="131"/>
      <c r="C208" s="135"/>
      <c r="D208" s="131"/>
      <c r="E208" s="135"/>
      <c r="F208" s="131"/>
      <c r="G208" s="131"/>
      <c r="H208" s="135"/>
      <c r="I208" s="131"/>
      <c r="J208" s="135"/>
      <c r="K208" s="135"/>
      <c r="L208" s="137"/>
      <c r="M208" s="131"/>
      <c r="N208" s="135"/>
      <c r="O208" s="131"/>
      <c r="P208" s="131"/>
      <c r="Q208" s="135"/>
      <c r="R208" s="132"/>
    </row>
    <row r="209" spans="1:18" x14ac:dyDescent="0.2">
      <c r="A209" s="135"/>
      <c r="B209" s="131"/>
      <c r="C209" s="135"/>
      <c r="D209" s="131"/>
      <c r="E209" s="135"/>
      <c r="F209" s="131"/>
      <c r="G209" s="131"/>
      <c r="H209" s="135"/>
      <c r="I209" s="131"/>
      <c r="J209" s="135"/>
      <c r="K209" s="135"/>
      <c r="L209" s="137"/>
      <c r="M209" s="131"/>
      <c r="N209" s="135"/>
      <c r="O209" s="131"/>
      <c r="P209" s="131"/>
      <c r="Q209" s="135"/>
      <c r="R209" s="132"/>
    </row>
    <row r="210" spans="1:18" x14ac:dyDescent="0.2">
      <c r="A210" s="135"/>
      <c r="B210" s="131"/>
      <c r="C210" s="135"/>
      <c r="D210" s="131"/>
      <c r="E210" s="135"/>
      <c r="F210" s="131"/>
      <c r="G210" s="131"/>
      <c r="H210" s="135"/>
      <c r="I210" s="131"/>
      <c r="J210" s="135"/>
      <c r="K210" s="135"/>
      <c r="L210" s="137"/>
      <c r="M210" s="131"/>
      <c r="N210" s="135"/>
      <c r="O210" s="131"/>
      <c r="P210" s="131"/>
      <c r="Q210" s="135"/>
      <c r="R210" s="132"/>
    </row>
    <row r="211" spans="1:18" x14ac:dyDescent="0.2">
      <c r="A211" s="135"/>
      <c r="B211" s="131"/>
      <c r="C211" s="135"/>
      <c r="D211" s="131"/>
      <c r="E211" s="135"/>
      <c r="F211" s="131"/>
      <c r="G211" s="131"/>
      <c r="H211" s="135"/>
      <c r="I211" s="131"/>
      <c r="J211" s="135"/>
      <c r="K211" s="135"/>
      <c r="L211" s="137"/>
      <c r="M211" s="131"/>
      <c r="N211" s="135"/>
      <c r="O211" s="131"/>
      <c r="P211" s="131"/>
      <c r="Q211" s="135"/>
      <c r="R211" s="132"/>
    </row>
    <row r="212" spans="1:18" x14ac:dyDescent="0.2">
      <c r="A212" s="135"/>
      <c r="B212" s="131"/>
      <c r="C212" s="135"/>
      <c r="D212" s="131"/>
      <c r="E212" s="135"/>
      <c r="F212" s="131"/>
      <c r="G212" s="131"/>
      <c r="H212" s="135"/>
      <c r="I212" s="131"/>
      <c r="J212" s="135"/>
      <c r="K212" s="135"/>
      <c r="L212" s="137"/>
      <c r="M212" s="131"/>
      <c r="N212" s="135"/>
      <c r="O212" s="131"/>
      <c r="P212" s="131"/>
      <c r="Q212" s="135"/>
      <c r="R212" s="132"/>
    </row>
    <row r="213" spans="1:18" x14ac:dyDescent="0.2">
      <c r="A213" s="135"/>
      <c r="B213" s="131"/>
      <c r="C213" s="135"/>
      <c r="D213" s="131"/>
      <c r="E213" s="135"/>
      <c r="F213" s="131"/>
      <c r="G213" s="131"/>
      <c r="H213" s="135"/>
      <c r="I213" s="131"/>
      <c r="J213" s="135"/>
      <c r="K213" s="135"/>
      <c r="L213" s="137"/>
      <c r="M213" s="131"/>
      <c r="N213" s="135"/>
      <c r="O213" s="131"/>
      <c r="P213" s="131"/>
      <c r="Q213" s="135"/>
      <c r="R213" s="132"/>
    </row>
    <row r="214" spans="1:18" x14ac:dyDescent="0.2">
      <c r="A214" s="135"/>
      <c r="B214" s="131"/>
      <c r="C214" s="135"/>
      <c r="D214" s="131"/>
      <c r="E214" s="135"/>
      <c r="F214" s="131"/>
      <c r="G214" s="131"/>
      <c r="H214" s="135"/>
      <c r="I214" s="131"/>
      <c r="J214" s="135"/>
      <c r="K214" s="135"/>
      <c r="L214" s="137"/>
      <c r="M214" s="131"/>
      <c r="N214" s="135"/>
      <c r="O214" s="131"/>
      <c r="P214" s="131"/>
      <c r="Q214" s="135"/>
      <c r="R214" s="132"/>
    </row>
    <row r="215" spans="1:18" x14ac:dyDescent="0.2">
      <c r="A215" s="135"/>
      <c r="B215" s="131"/>
      <c r="C215" s="135"/>
      <c r="D215" s="131"/>
      <c r="E215" s="135"/>
      <c r="F215" s="131"/>
      <c r="G215" s="131"/>
      <c r="H215" s="135"/>
      <c r="I215" s="131"/>
      <c r="J215" s="135"/>
      <c r="K215" s="135"/>
      <c r="L215" s="137"/>
      <c r="M215" s="131"/>
      <c r="N215" s="135"/>
      <c r="O215" s="131"/>
      <c r="P215" s="131"/>
      <c r="Q215" s="135"/>
      <c r="R215" s="132"/>
    </row>
    <row r="216" spans="1:18" x14ac:dyDescent="0.2">
      <c r="A216" s="135"/>
      <c r="B216" s="131"/>
      <c r="C216" s="135"/>
      <c r="D216" s="131"/>
      <c r="E216" s="135"/>
      <c r="F216" s="131"/>
      <c r="G216" s="131"/>
      <c r="H216" s="135"/>
      <c r="I216" s="131"/>
      <c r="J216" s="135"/>
      <c r="K216" s="135"/>
      <c r="L216" s="137"/>
      <c r="M216" s="131"/>
      <c r="N216" s="135"/>
      <c r="O216" s="131"/>
      <c r="P216" s="131"/>
      <c r="Q216" s="135"/>
      <c r="R216" s="132"/>
    </row>
    <row r="217" spans="1:18" x14ac:dyDescent="0.2">
      <c r="A217" s="135"/>
      <c r="B217" s="131"/>
      <c r="C217" s="135"/>
      <c r="D217" s="131"/>
      <c r="E217" s="135"/>
      <c r="F217" s="131"/>
      <c r="G217" s="131"/>
      <c r="H217" s="135"/>
      <c r="I217" s="131"/>
      <c r="J217" s="135"/>
      <c r="K217" s="135"/>
      <c r="L217" s="137"/>
      <c r="M217" s="131"/>
      <c r="N217" s="135"/>
      <c r="O217" s="131"/>
      <c r="P217" s="131"/>
      <c r="Q217" s="135"/>
      <c r="R217" s="132"/>
    </row>
    <row r="218" spans="1:18" x14ac:dyDescent="0.2">
      <c r="A218" s="135"/>
      <c r="B218" s="131"/>
      <c r="C218" s="135"/>
      <c r="D218" s="131"/>
      <c r="E218" s="135"/>
      <c r="F218" s="131"/>
      <c r="G218" s="131"/>
      <c r="H218" s="135"/>
      <c r="I218" s="131"/>
      <c r="J218" s="135"/>
      <c r="K218" s="135"/>
      <c r="L218" s="137"/>
      <c r="M218" s="131"/>
      <c r="N218" s="135"/>
      <c r="O218" s="131"/>
      <c r="P218" s="131"/>
      <c r="Q218" s="135"/>
      <c r="R218" s="132"/>
    </row>
    <row r="219" spans="1:18" x14ac:dyDescent="0.2">
      <c r="A219" s="135"/>
      <c r="B219" s="131"/>
      <c r="C219" s="135"/>
      <c r="D219" s="131"/>
      <c r="E219" s="135"/>
      <c r="F219" s="131"/>
      <c r="G219" s="131"/>
      <c r="H219" s="135"/>
      <c r="I219" s="131"/>
      <c r="J219" s="135"/>
      <c r="K219" s="135"/>
      <c r="L219" s="137"/>
      <c r="M219" s="131"/>
      <c r="N219" s="135"/>
      <c r="O219" s="131"/>
      <c r="P219" s="131"/>
      <c r="Q219" s="135"/>
      <c r="R219" s="132"/>
    </row>
    <row r="220" spans="1:18" x14ac:dyDescent="0.2">
      <c r="A220" s="135"/>
      <c r="B220" s="131"/>
      <c r="C220" s="135"/>
      <c r="D220" s="131"/>
      <c r="E220" s="135"/>
      <c r="F220" s="131"/>
      <c r="G220" s="131"/>
      <c r="H220" s="135"/>
      <c r="I220" s="131"/>
      <c r="J220" s="135"/>
      <c r="K220" s="135"/>
      <c r="L220" s="137"/>
      <c r="M220" s="131"/>
      <c r="N220" s="135"/>
      <c r="O220" s="131"/>
      <c r="P220" s="131"/>
      <c r="Q220" s="135"/>
      <c r="R220" s="132"/>
    </row>
    <row r="221" spans="1:18" x14ac:dyDescent="0.2">
      <c r="A221" s="135"/>
      <c r="B221" s="131"/>
      <c r="C221" s="135"/>
      <c r="D221" s="131"/>
      <c r="E221" s="135"/>
      <c r="F221" s="131"/>
      <c r="G221" s="131"/>
      <c r="H221" s="135"/>
      <c r="I221" s="131"/>
      <c r="J221" s="135"/>
      <c r="K221" s="135"/>
      <c r="L221" s="137"/>
      <c r="M221" s="131"/>
      <c r="N221" s="135"/>
      <c r="O221" s="131"/>
      <c r="P221" s="131"/>
      <c r="Q221" s="135"/>
      <c r="R221" s="132"/>
    </row>
    <row r="222" spans="1:18" x14ac:dyDescent="0.2">
      <c r="A222" s="135"/>
      <c r="B222" s="131"/>
      <c r="C222" s="135"/>
      <c r="D222" s="131"/>
      <c r="E222" s="135"/>
      <c r="F222" s="131"/>
      <c r="G222" s="131"/>
      <c r="H222" s="135"/>
      <c r="I222" s="131"/>
      <c r="J222" s="135"/>
      <c r="K222" s="135"/>
      <c r="L222" s="137"/>
      <c r="M222" s="131"/>
      <c r="N222" s="135"/>
      <c r="O222" s="131"/>
      <c r="P222" s="131"/>
      <c r="Q222" s="135"/>
      <c r="R222" s="132"/>
    </row>
    <row r="223" spans="1:18" x14ac:dyDescent="0.2">
      <c r="A223" s="135"/>
      <c r="B223" s="131"/>
      <c r="C223" s="135"/>
      <c r="D223" s="131"/>
      <c r="E223" s="135"/>
      <c r="F223" s="131"/>
      <c r="G223" s="131"/>
      <c r="H223" s="135"/>
      <c r="I223" s="131"/>
      <c r="J223" s="135"/>
      <c r="K223" s="135"/>
      <c r="L223" s="137"/>
      <c r="M223" s="131"/>
      <c r="N223" s="135"/>
      <c r="O223" s="131"/>
      <c r="P223" s="131"/>
      <c r="Q223" s="135"/>
      <c r="R223" s="132"/>
    </row>
    <row r="224" spans="1:18" x14ac:dyDescent="0.2">
      <c r="A224" s="135"/>
      <c r="B224" s="131"/>
      <c r="C224" s="135"/>
      <c r="D224" s="131"/>
      <c r="E224" s="135"/>
      <c r="F224" s="131"/>
      <c r="G224" s="131"/>
      <c r="H224" s="135"/>
      <c r="I224" s="131"/>
      <c r="J224" s="135"/>
      <c r="K224" s="135"/>
      <c r="L224" s="137"/>
      <c r="M224" s="131"/>
      <c r="N224" s="135"/>
      <c r="O224" s="131"/>
      <c r="P224" s="131"/>
      <c r="Q224" s="135"/>
      <c r="R224" s="132"/>
    </row>
    <row r="225" spans="1:18" x14ac:dyDescent="0.2">
      <c r="A225" s="135"/>
      <c r="B225" s="131"/>
      <c r="C225" s="135"/>
      <c r="D225" s="131"/>
      <c r="E225" s="135"/>
      <c r="F225" s="131"/>
      <c r="G225" s="131"/>
      <c r="H225" s="135"/>
      <c r="I225" s="131"/>
      <c r="J225" s="135"/>
      <c r="K225" s="135"/>
      <c r="L225" s="137"/>
      <c r="M225" s="131"/>
      <c r="N225" s="135"/>
      <c r="O225" s="131"/>
      <c r="P225" s="131"/>
      <c r="Q225" s="135"/>
      <c r="R225" s="132"/>
    </row>
    <row r="226" spans="1:18" x14ac:dyDescent="0.2">
      <c r="A226" s="135"/>
      <c r="B226" s="131"/>
      <c r="C226" s="135"/>
      <c r="D226" s="131"/>
      <c r="E226" s="135"/>
      <c r="F226" s="131"/>
      <c r="G226" s="131"/>
      <c r="H226" s="135"/>
      <c r="I226" s="131"/>
      <c r="J226" s="135"/>
      <c r="K226" s="135"/>
      <c r="L226" s="137"/>
      <c r="M226" s="131"/>
      <c r="N226" s="135"/>
      <c r="O226" s="131"/>
      <c r="P226" s="131"/>
      <c r="Q226" s="135"/>
      <c r="R226" s="132"/>
    </row>
    <row r="227" spans="1:18" x14ac:dyDescent="0.2">
      <c r="A227" s="135"/>
      <c r="B227" s="131"/>
      <c r="C227" s="135"/>
      <c r="D227" s="131"/>
      <c r="E227" s="135"/>
      <c r="F227" s="131"/>
      <c r="G227" s="131"/>
      <c r="H227" s="135"/>
      <c r="I227" s="131"/>
      <c r="J227" s="135"/>
      <c r="K227" s="135"/>
      <c r="L227" s="137"/>
      <c r="M227" s="131"/>
      <c r="N227" s="135"/>
      <c r="O227" s="131"/>
      <c r="P227" s="131"/>
      <c r="Q227" s="135"/>
      <c r="R227" s="132"/>
    </row>
    <row r="228" spans="1:18" x14ac:dyDescent="0.2">
      <c r="A228" s="135"/>
      <c r="B228" s="131"/>
      <c r="C228" s="135"/>
      <c r="D228" s="131"/>
      <c r="E228" s="135"/>
      <c r="F228" s="131"/>
      <c r="G228" s="131"/>
      <c r="H228" s="135"/>
      <c r="I228" s="131"/>
      <c r="J228" s="135"/>
      <c r="K228" s="135"/>
      <c r="L228" s="137"/>
      <c r="M228" s="131"/>
      <c r="N228" s="135"/>
      <c r="O228" s="131"/>
      <c r="P228" s="131"/>
      <c r="Q228" s="135"/>
      <c r="R228" s="132"/>
    </row>
    <row r="229" spans="1:18" x14ac:dyDescent="0.2">
      <c r="A229" s="135"/>
      <c r="B229" s="131"/>
      <c r="C229" s="135"/>
      <c r="D229" s="131"/>
      <c r="E229" s="135"/>
      <c r="F229" s="131"/>
      <c r="G229" s="131"/>
      <c r="H229" s="135"/>
      <c r="I229" s="131"/>
      <c r="J229" s="135"/>
      <c r="K229" s="135"/>
      <c r="L229" s="137"/>
      <c r="M229" s="131"/>
      <c r="N229" s="135"/>
      <c r="O229" s="131"/>
      <c r="P229" s="131"/>
      <c r="Q229" s="135"/>
      <c r="R229" s="132"/>
    </row>
    <row r="230" spans="1:18" x14ac:dyDescent="0.2">
      <c r="A230" s="135"/>
      <c r="B230" s="131"/>
      <c r="C230" s="135"/>
      <c r="D230" s="131"/>
      <c r="E230" s="135"/>
      <c r="F230" s="131"/>
      <c r="G230" s="131"/>
      <c r="H230" s="135"/>
      <c r="I230" s="131"/>
      <c r="J230" s="135"/>
      <c r="K230" s="135"/>
      <c r="L230" s="137"/>
      <c r="M230" s="131"/>
      <c r="N230" s="135"/>
      <c r="O230" s="131"/>
      <c r="P230" s="131"/>
      <c r="Q230" s="135"/>
      <c r="R230" s="132"/>
    </row>
    <row r="231" spans="1:18" x14ac:dyDescent="0.2">
      <c r="A231" s="135"/>
      <c r="B231" s="131"/>
      <c r="C231" s="135"/>
      <c r="D231" s="131"/>
      <c r="E231" s="135"/>
      <c r="F231" s="131"/>
      <c r="G231" s="131"/>
      <c r="H231" s="135"/>
      <c r="I231" s="131"/>
      <c r="J231" s="135"/>
      <c r="K231" s="135"/>
      <c r="L231" s="137"/>
      <c r="M231" s="131"/>
      <c r="N231" s="135"/>
      <c r="O231" s="131"/>
      <c r="P231" s="131"/>
      <c r="Q231" s="135"/>
      <c r="R231" s="132"/>
    </row>
    <row r="232" spans="1:18" x14ac:dyDescent="0.2">
      <c r="A232" s="135"/>
      <c r="B232" s="131"/>
      <c r="C232" s="135"/>
      <c r="D232" s="131"/>
      <c r="E232" s="135"/>
      <c r="F232" s="131"/>
      <c r="G232" s="131"/>
      <c r="H232" s="135"/>
      <c r="I232" s="131"/>
      <c r="J232" s="135"/>
      <c r="K232" s="135"/>
      <c r="L232" s="137"/>
      <c r="M232" s="131"/>
      <c r="N232" s="135"/>
      <c r="O232" s="131"/>
      <c r="P232" s="131"/>
      <c r="Q232" s="135"/>
      <c r="R232" s="132"/>
    </row>
    <row r="233" spans="1:18" x14ac:dyDescent="0.2">
      <c r="A233" s="135"/>
      <c r="B233" s="131"/>
      <c r="C233" s="135"/>
      <c r="D233" s="131"/>
      <c r="E233" s="135"/>
      <c r="F233" s="131"/>
      <c r="G233" s="131"/>
      <c r="H233" s="135"/>
      <c r="I233" s="131"/>
      <c r="J233" s="135"/>
      <c r="K233" s="135"/>
      <c r="L233" s="137"/>
      <c r="M233" s="131"/>
      <c r="N233" s="135"/>
      <c r="O233" s="131"/>
      <c r="P233" s="131"/>
      <c r="Q233" s="135"/>
      <c r="R233" s="132"/>
    </row>
    <row r="234" spans="1:18" x14ac:dyDescent="0.2">
      <c r="A234" s="135"/>
      <c r="B234" s="131"/>
      <c r="C234" s="135"/>
      <c r="D234" s="131"/>
      <c r="E234" s="135"/>
      <c r="F234" s="131"/>
      <c r="G234" s="131"/>
      <c r="H234" s="135"/>
      <c r="I234" s="131"/>
      <c r="J234" s="135"/>
      <c r="K234" s="135"/>
      <c r="L234" s="137"/>
      <c r="M234" s="131"/>
      <c r="N234" s="135"/>
      <c r="O234" s="131"/>
      <c r="P234" s="131"/>
      <c r="Q234" s="135"/>
      <c r="R234" s="132"/>
    </row>
    <row r="235" spans="1:18" x14ac:dyDescent="0.2">
      <c r="A235" s="135"/>
      <c r="B235" s="131"/>
      <c r="C235" s="135"/>
      <c r="D235" s="131"/>
      <c r="E235" s="135"/>
      <c r="F235" s="131"/>
      <c r="G235" s="131"/>
      <c r="H235" s="135"/>
      <c r="I235" s="131"/>
      <c r="J235" s="135"/>
      <c r="K235" s="135"/>
      <c r="L235" s="137"/>
      <c r="M235" s="131"/>
      <c r="N235" s="135"/>
      <c r="O235" s="131"/>
      <c r="P235" s="131"/>
      <c r="Q235" s="135"/>
      <c r="R235" s="132"/>
    </row>
    <row r="236" spans="1:18" x14ac:dyDescent="0.2">
      <c r="A236" s="135"/>
      <c r="B236" s="131"/>
      <c r="C236" s="135"/>
      <c r="D236" s="131"/>
      <c r="E236" s="135"/>
      <c r="F236" s="131"/>
      <c r="G236" s="131"/>
      <c r="H236" s="135"/>
      <c r="I236" s="131"/>
      <c r="J236" s="135"/>
      <c r="K236" s="135"/>
      <c r="L236" s="137"/>
      <c r="M236" s="131"/>
      <c r="N236" s="135"/>
      <c r="O236" s="131"/>
      <c r="P236" s="131"/>
      <c r="Q236" s="135"/>
      <c r="R236" s="132"/>
    </row>
    <row r="237" spans="1:18" x14ac:dyDescent="0.2">
      <c r="A237" s="135"/>
      <c r="B237" s="131"/>
      <c r="C237" s="135"/>
      <c r="D237" s="131"/>
      <c r="E237" s="135"/>
      <c r="F237" s="131"/>
      <c r="G237" s="131"/>
      <c r="H237" s="135"/>
      <c r="I237" s="131"/>
      <c r="J237" s="135"/>
      <c r="K237" s="135"/>
      <c r="L237" s="137"/>
      <c r="M237" s="131"/>
      <c r="N237" s="135"/>
      <c r="O237" s="131"/>
      <c r="P237" s="131"/>
      <c r="Q237" s="135"/>
      <c r="R237" s="132"/>
    </row>
    <row r="238" spans="1:18" x14ac:dyDescent="0.2">
      <c r="A238" s="135"/>
      <c r="B238" s="131"/>
      <c r="C238" s="135"/>
      <c r="D238" s="131"/>
      <c r="E238" s="135"/>
      <c r="F238" s="131"/>
      <c r="G238" s="131"/>
      <c r="H238" s="135"/>
      <c r="I238" s="131"/>
      <c r="J238" s="135"/>
      <c r="K238" s="135"/>
      <c r="L238" s="137"/>
      <c r="M238" s="131"/>
      <c r="N238" s="135"/>
      <c r="O238" s="131"/>
      <c r="P238" s="131"/>
      <c r="Q238" s="135"/>
      <c r="R238" s="132"/>
    </row>
    <row r="239" spans="1:18" x14ac:dyDescent="0.2">
      <c r="A239" s="135"/>
      <c r="B239" s="131"/>
      <c r="C239" s="135"/>
      <c r="D239" s="131"/>
      <c r="E239" s="135"/>
      <c r="F239" s="131"/>
      <c r="G239" s="131"/>
      <c r="H239" s="135"/>
      <c r="I239" s="131"/>
      <c r="J239" s="135"/>
      <c r="K239" s="135"/>
      <c r="L239" s="137"/>
      <c r="M239" s="131"/>
      <c r="N239" s="135"/>
      <c r="O239" s="131"/>
      <c r="P239" s="131"/>
      <c r="Q239" s="135"/>
      <c r="R239" s="132"/>
    </row>
    <row r="240" spans="1:18" x14ac:dyDescent="0.2">
      <c r="A240" s="135"/>
      <c r="B240" s="131"/>
      <c r="C240" s="135"/>
      <c r="D240" s="131"/>
      <c r="E240" s="135"/>
      <c r="F240" s="131"/>
      <c r="G240" s="131"/>
      <c r="H240" s="135"/>
      <c r="I240" s="131"/>
      <c r="J240" s="135"/>
      <c r="K240" s="135"/>
      <c r="L240" s="137"/>
      <c r="M240" s="131"/>
      <c r="N240" s="135"/>
      <c r="O240" s="131"/>
      <c r="P240" s="131"/>
      <c r="Q240" s="135"/>
      <c r="R240" s="132"/>
    </row>
    <row r="241" spans="1:18" x14ac:dyDescent="0.2">
      <c r="A241" s="135"/>
      <c r="B241" s="131"/>
      <c r="C241" s="135"/>
      <c r="D241" s="131"/>
      <c r="E241" s="135"/>
      <c r="F241" s="131"/>
      <c r="G241" s="131"/>
      <c r="H241" s="135"/>
      <c r="I241" s="131"/>
      <c r="J241" s="135"/>
      <c r="K241" s="135"/>
      <c r="L241" s="137"/>
      <c r="M241" s="131"/>
      <c r="N241" s="135"/>
      <c r="O241" s="131"/>
      <c r="P241" s="131"/>
      <c r="Q241" s="135"/>
      <c r="R241" s="132"/>
    </row>
    <row r="242" spans="1:18" x14ac:dyDescent="0.2">
      <c r="A242" s="135"/>
      <c r="B242" s="131"/>
      <c r="C242" s="135"/>
      <c r="D242" s="131"/>
      <c r="E242" s="135"/>
      <c r="F242" s="131"/>
      <c r="G242" s="131"/>
      <c r="H242" s="135"/>
      <c r="I242" s="131"/>
      <c r="J242" s="135"/>
      <c r="K242" s="135"/>
      <c r="L242" s="137"/>
      <c r="M242" s="131"/>
      <c r="N242" s="135"/>
      <c r="O242" s="131"/>
      <c r="P242" s="131"/>
      <c r="Q242" s="135"/>
      <c r="R242" s="132"/>
    </row>
    <row r="243" spans="1:18" x14ac:dyDescent="0.2">
      <c r="A243" s="135"/>
      <c r="B243" s="131"/>
      <c r="C243" s="135"/>
      <c r="D243" s="131"/>
      <c r="E243" s="135"/>
      <c r="F243" s="131"/>
      <c r="G243" s="131"/>
      <c r="H243" s="135"/>
      <c r="I243" s="131"/>
      <c r="J243" s="135"/>
      <c r="K243" s="135"/>
      <c r="L243" s="137"/>
      <c r="M243" s="131"/>
      <c r="N243" s="135"/>
      <c r="O243" s="131"/>
      <c r="P243" s="131"/>
      <c r="Q243" s="135"/>
      <c r="R243" s="132"/>
    </row>
    <row r="244" spans="1:18" x14ac:dyDescent="0.2">
      <c r="A244" s="135"/>
      <c r="B244" s="131"/>
      <c r="C244" s="135"/>
      <c r="D244" s="131"/>
      <c r="E244" s="135"/>
      <c r="F244" s="131"/>
      <c r="G244" s="131"/>
      <c r="H244" s="135"/>
      <c r="I244" s="131"/>
      <c r="J244" s="135"/>
      <c r="K244" s="135"/>
      <c r="L244" s="137"/>
      <c r="M244" s="131"/>
      <c r="N244" s="135"/>
      <c r="O244" s="131"/>
      <c r="P244" s="131"/>
      <c r="Q244" s="135"/>
      <c r="R244" s="132"/>
    </row>
    <row r="245" spans="1:18" x14ac:dyDescent="0.2">
      <c r="A245" s="135"/>
      <c r="B245" s="131"/>
      <c r="C245" s="135"/>
      <c r="D245" s="131"/>
      <c r="E245" s="135"/>
      <c r="F245" s="131"/>
      <c r="G245" s="131"/>
      <c r="H245" s="135"/>
      <c r="I245" s="131"/>
      <c r="J245" s="135"/>
      <c r="K245" s="135"/>
      <c r="L245" s="137"/>
      <c r="M245" s="131"/>
      <c r="N245" s="135"/>
      <c r="O245" s="131"/>
      <c r="P245" s="131"/>
      <c r="Q245" s="135"/>
      <c r="R245" s="132"/>
    </row>
    <row r="246" spans="1:18" x14ac:dyDescent="0.2">
      <c r="A246" s="135"/>
      <c r="B246" s="131"/>
      <c r="C246" s="135"/>
      <c r="D246" s="131"/>
      <c r="E246" s="135"/>
      <c r="F246" s="131"/>
      <c r="G246" s="131"/>
      <c r="H246" s="135"/>
      <c r="I246" s="131"/>
      <c r="J246" s="135"/>
      <c r="K246" s="135"/>
      <c r="L246" s="137"/>
      <c r="M246" s="131"/>
      <c r="N246" s="135"/>
      <c r="O246" s="131"/>
      <c r="P246" s="131"/>
      <c r="Q246" s="135"/>
      <c r="R246" s="132"/>
    </row>
    <row r="247" spans="1:18" x14ac:dyDescent="0.2">
      <c r="A247" s="135"/>
      <c r="B247" s="131"/>
      <c r="C247" s="135"/>
      <c r="D247" s="131"/>
      <c r="E247" s="135"/>
      <c r="F247" s="131"/>
      <c r="G247" s="131"/>
      <c r="H247" s="135"/>
      <c r="I247" s="131"/>
      <c r="J247" s="135"/>
      <c r="K247" s="135"/>
      <c r="L247" s="137"/>
      <c r="M247" s="131"/>
      <c r="N247" s="135"/>
      <c r="O247" s="131"/>
      <c r="P247" s="131"/>
      <c r="Q247" s="135"/>
      <c r="R247" s="132"/>
    </row>
    <row r="248" spans="1:18" x14ac:dyDescent="0.2">
      <c r="A248" s="135"/>
      <c r="B248" s="131"/>
      <c r="C248" s="135"/>
      <c r="D248" s="131"/>
      <c r="E248" s="135"/>
      <c r="F248" s="131"/>
      <c r="G248" s="131"/>
      <c r="H248" s="135"/>
      <c r="I248" s="131"/>
      <c r="J248" s="135"/>
      <c r="K248" s="135"/>
      <c r="L248" s="137"/>
      <c r="M248" s="131"/>
      <c r="N248" s="135"/>
      <c r="O248" s="131"/>
      <c r="P248" s="131"/>
      <c r="Q248" s="135"/>
      <c r="R248" s="132"/>
    </row>
    <row r="249" spans="1:18" x14ac:dyDescent="0.2">
      <c r="A249" s="135"/>
      <c r="B249" s="131"/>
      <c r="C249" s="135"/>
      <c r="D249" s="131"/>
      <c r="E249" s="135"/>
      <c r="F249" s="131"/>
      <c r="G249" s="131"/>
      <c r="H249" s="135"/>
      <c r="I249" s="131"/>
      <c r="J249" s="135"/>
      <c r="K249" s="135"/>
      <c r="L249" s="137"/>
      <c r="M249" s="131"/>
      <c r="N249" s="135"/>
      <c r="O249" s="131"/>
      <c r="P249" s="131"/>
      <c r="Q249" s="135"/>
      <c r="R249" s="132"/>
    </row>
    <row r="250" spans="1:18" x14ac:dyDescent="0.2">
      <c r="A250" s="135"/>
      <c r="B250" s="131"/>
      <c r="C250" s="135"/>
      <c r="D250" s="131"/>
      <c r="E250" s="135"/>
      <c r="F250" s="131"/>
      <c r="G250" s="131"/>
      <c r="H250" s="135"/>
      <c r="I250" s="131"/>
      <c r="J250" s="135"/>
      <c r="K250" s="135"/>
      <c r="L250" s="137"/>
      <c r="M250" s="131"/>
      <c r="N250" s="135"/>
      <c r="O250" s="131"/>
      <c r="P250" s="131"/>
      <c r="Q250" s="135"/>
      <c r="R250" s="132"/>
    </row>
    <row r="251" spans="1:18" x14ac:dyDescent="0.2">
      <c r="A251" s="135"/>
      <c r="B251" s="131"/>
      <c r="C251" s="135"/>
      <c r="D251" s="131"/>
      <c r="E251" s="135"/>
      <c r="F251" s="131"/>
      <c r="G251" s="131"/>
      <c r="H251" s="135"/>
      <c r="I251" s="131"/>
      <c r="J251" s="135"/>
      <c r="K251" s="135"/>
      <c r="L251" s="137"/>
      <c r="M251" s="131"/>
      <c r="N251" s="135"/>
      <c r="O251" s="131"/>
      <c r="P251" s="131"/>
      <c r="Q251" s="135"/>
      <c r="R251" s="132"/>
    </row>
    <row r="252" spans="1:18" x14ac:dyDescent="0.2">
      <c r="A252" s="135"/>
      <c r="B252" s="131"/>
      <c r="C252" s="135"/>
      <c r="D252" s="131"/>
      <c r="E252" s="135"/>
      <c r="F252" s="131"/>
      <c r="G252" s="131"/>
      <c r="H252" s="135"/>
      <c r="I252" s="131"/>
      <c r="J252" s="135"/>
      <c r="K252" s="135"/>
      <c r="L252" s="137"/>
      <c r="M252" s="131"/>
      <c r="N252" s="135"/>
      <c r="O252" s="131"/>
      <c r="P252" s="131"/>
      <c r="Q252" s="135"/>
      <c r="R252" s="132"/>
    </row>
    <row r="253" spans="1:18" x14ac:dyDescent="0.2">
      <c r="A253" s="135"/>
      <c r="B253" s="131"/>
      <c r="C253" s="135"/>
      <c r="D253" s="131"/>
      <c r="E253" s="135"/>
      <c r="F253" s="131"/>
      <c r="G253" s="131"/>
      <c r="H253" s="135"/>
      <c r="I253" s="131"/>
      <c r="J253" s="135"/>
      <c r="K253" s="135"/>
      <c r="L253" s="137"/>
      <c r="M253" s="131"/>
      <c r="N253" s="135"/>
      <c r="O253" s="131"/>
      <c r="P253" s="131"/>
      <c r="Q253" s="135"/>
      <c r="R253" s="132"/>
    </row>
    <row r="254" spans="1:18" x14ac:dyDescent="0.2">
      <c r="A254" s="135"/>
      <c r="B254" s="131"/>
      <c r="C254" s="135"/>
      <c r="D254" s="131"/>
      <c r="E254" s="135"/>
      <c r="F254" s="131"/>
      <c r="G254" s="131"/>
      <c r="H254" s="135"/>
      <c r="I254" s="131"/>
      <c r="J254" s="135"/>
      <c r="K254" s="135"/>
      <c r="L254" s="137"/>
      <c r="M254" s="131"/>
      <c r="N254" s="135"/>
      <c r="O254" s="131"/>
      <c r="P254" s="131"/>
      <c r="Q254" s="135"/>
      <c r="R254" s="132"/>
    </row>
    <row r="255" spans="1:18" x14ac:dyDescent="0.2">
      <c r="A255" s="135"/>
      <c r="B255" s="131"/>
      <c r="C255" s="135"/>
      <c r="D255" s="131"/>
      <c r="E255" s="135"/>
      <c r="F255" s="131"/>
      <c r="G255" s="131"/>
      <c r="H255" s="135"/>
      <c r="I255" s="131"/>
      <c r="J255" s="135"/>
      <c r="K255" s="135"/>
      <c r="L255" s="137"/>
      <c r="M255" s="131"/>
      <c r="N255" s="135"/>
      <c r="O255" s="131"/>
      <c r="P255" s="131"/>
      <c r="Q255" s="135"/>
      <c r="R255" s="132"/>
    </row>
    <row r="256" spans="1:18" x14ac:dyDescent="0.2">
      <c r="A256" s="135"/>
      <c r="B256" s="131"/>
      <c r="C256" s="135"/>
      <c r="D256" s="131"/>
      <c r="E256" s="135"/>
      <c r="F256" s="131"/>
      <c r="G256" s="131"/>
      <c r="H256" s="135"/>
      <c r="I256" s="131"/>
      <c r="J256" s="135"/>
      <c r="K256" s="135"/>
      <c r="L256" s="137"/>
      <c r="M256" s="131"/>
      <c r="N256" s="135"/>
      <c r="O256" s="131"/>
      <c r="P256" s="131"/>
      <c r="Q256" s="135"/>
      <c r="R256" s="132"/>
    </row>
    <row r="257" spans="1:18" x14ac:dyDescent="0.2">
      <c r="A257" s="135"/>
      <c r="B257" s="131"/>
      <c r="C257" s="135"/>
      <c r="D257" s="131"/>
      <c r="E257" s="135"/>
      <c r="F257" s="131"/>
      <c r="G257" s="131"/>
      <c r="H257" s="135"/>
      <c r="I257" s="131"/>
      <c r="J257" s="135"/>
      <c r="K257" s="135"/>
      <c r="L257" s="137"/>
      <c r="M257" s="131"/>
      <c r="N257" s="135"/>
      <c r="O257" s="131"/>
      <c r="P257" s="131"/>
      <c r="Q257" s="135"/>
      <c r="R257" s="132"/>
    </row>
    <row r="258" spans="1:18" x14ac:dyDescent="0.2">
      <c r="A258" s="135"/>
      <c r="B258" s="131"/>
      <c r="C258" s="135"/>
      <c r="D258" s="131"/>
      <c r="E258" s="135"/>
      <c r="F258" s="131"/>
      <c r="G258" s="131"/>
      <c r="H258" s="135"/>
      <c r="I258" s="131"/>
      <c r="J258" s="135"/>
      <c r="K258" s="135"/>
      <c r="L258" s="137"/>
      <c r="M258" s="131"/>
      <c r="N258" s="135"/>
      <c r="O258" s="131"/>
      <c r="P258" s="131"/>
      <c r="Q258" s="135"/>
      <c r="R258" s="132"/>
    </row>
    <row r="259" spans="1:18" x14ac:dyDescent="0.2">
      <c r="A259" s="135"/>
      <c r="B259" s="131"/>
      <c r="C259" s="135"/>
      <c r="D259" s="131"/>
      <c r="E259" s="135"/>
      <c r="F259" s="131"/>
      <c r="G259" s="131"/>
      <c r="H259" s="135"/>
      <c r="I259" s="131"/>
      <c r="J259" s="135"/>
      <c r="K259" s="135"/>
      <c r="L259" s="137"/>
      <c r="M259" s="131"/>
      <c r="N259" s="135"/>
      <c r="O259" s="131"/>
      <c r="P259" s="131"/>
      <c r="Q259" s="135"/>
      <c r="R259" s="132"/>
    </row>
    <row r="260" spans="1:18" x14ac:dyDescent="0.2">
      <c r="A260" s="135"/>
      <c r="B260" s="131"/>
      <c r="C260" s="135"/>
      <c r="D260" s="131"/>
      <c r="E260" s="135"/>
      <c r="F260" s="131"/>
      <c r="G260" s="131"/>
      <c r="H260" s="135"/>
      <c r="I260" s="131"/>
      <c r="J260" s="135"/>
      <c r="K260" s="135"/>
      <c r="L260" s="137"/>
      <c r="M260" s="131"/>
      <c r="N260" s="135"/>
      <c r="O260" s="131"/>
      <c r="P260" s="131"/>
      <c r="Q260" s="135"/>
      <c r="R260" s="132"/>
    </row>
    <row r="261" spans="1:18" x14ac:dyDescent="0.2">
      <c r="A261" s="135"/>
      <c r="B261" s="131"/>
      <c r="C261" s="135"/>
      <c r="D261" s="131"/>
      <c r="E261" s="135"/>
      <c r="F261" s="131"/>
      <c r="G261" s="131"/>
      <c r="H261" s="135"/>
      <c r="I261" s="131"/>
      <c r="J261" s="135"/>
      <c r="K261" s="135"/>
      <c r="L261" s="137"/>
      <c r="M261" s="131"/>
      <c r="N261" s="135"/>
      <c r="O261" s="131"/>
      <c r="P261" s="131"/>
      <c r="Q261" s="135"/>
      <c r="R261" s="132"/>
    </row>
    <row r="262" spans="1:18" x14ac:dyDescent="0.2">
      <c r="A262" s="135"/>
      <c r="B262" s="131"/>
      <c r="C262" s="135"/>
      <c r="D262" s="131"/>
      <c r="E262" s="135"/>
      <c r="F262" s="131"/>
      <c r="G262" s="131"/>
      <c r="H262" s="135"/>
      <c r="I262" s="131"/>
      <c r="J262" s="135"/>
      <c r="K262" s="135"/>
      <c r="L262" s="137"/>
      <c r="M262" s="131"/>
      <c r="N262" s="135"/>
      <c r="O262" s="131"/>
      <c r="P262" s="131"/>
      <c r="Q262" s="135"/>
      <c r="R262" s="132"/>
    </row>
    <row r="263" spans="1:18" x14ac:dyDescent="0.2">
      <c r="A263" s="135"/>
      <c r="B263" s="131"/>
      <c r="C263" s="135"/>
      <c r="D263" s="131"/>
      <c r="E263" s="135"/>
      <c r="F263" s="131"/>
      <c r="G263" s="131"/>
      <c r="H263" s="135"/>
      <c r="I263" s="131"/>
      <c r="J263" s="135"/>
      <c r="K263" s="135"/>
      <c r="L263" s="137"/>
      <c r="M263" s="131"/>
      <c r="N263" s="135"/>
      <c r="O263" s="131"/>
      <c r="P263" s="131"/>
      <c r="Q263" s="135"/>
      <c r="R263" s="132"/>
    </row>
    <row r="264" spans="1:18" x14ac:dyDescent="0.2">
      <c r="A264" s="135"/>
      <c r="B264" s="131"/>
      <c r="C264" s="135"/>
      <c r="D264" s="131"/>
      <c r="E264" s="135"/>
      <c r="F264" s="131"/>
      <c r="G264" s="131"/>
      <c r="H264" s="135"/>
      <c r="I264" s="131"/>
      <c r="J264" s="135"/>
      <c r="K264" s="135"/>
      <c r="L264" s="137"/>
      <c r="M264" s="131"/>
      <c r="N264" s="135"/>
      <c r="O264" s="131"/>
      <c r="P264" s="131"/>
      <c r="Q264" s="135"/>
      <c r="R264" s="132"/>
    </row>
    <row r="265" spans="1:18" x14ac:dyDescent="0.2">
      <c r="A265" s="135"/>
      <c r="B265" s="131"/>
      <c r="C265" s="135"/>
      <c r="D265" s="131"/>
      <c r="E265" s="135"/>
      <c r="F265" s="131"/>
      <c r="G265" s="131"/>
      <c r="H265" s="135"/>
      <c r="I265" s="131"/>
      <c r="J265" s="135"/>
      <c r="K265" s="135"/>
      <c r="L265" s="137"/>
      <c r="M265" s="131"/>
      <c r="N265" s="135"/>
      <c r="O265" s="131"/>
      <c r="P265" s="131"/>
      <c r="Q265" s="135"/>
      <c r="R265" s="132"/>
    </row>
    <row r="266" spans="1:18" x14ac:dyDescent="0.2">
      <c r="A266" s="135"/>
      <c r="B266" s="131"/>
      <c r="C266" s="135"/>
      <c r="D266" s="131"/>
      <c r="E266" s="135"/>
      <c r="F266" s="131"/>
      <c r="G266" s="131"/>
      <c r="H266" s="135"/>
      <c r="I266" s="131"/>
      <c r="J266" s="135"/>
      <c r="K266" s="135"/>
      <c r="L266" s="137"/>
      <c r="M266" s="131"/>
      <c r="N266" s="135"/>
      <c r="O266" s="131"/>
      <c r="P266" s="131"/>
      <c r="Q266" s="135"/>
      <c r="R266" s="132"/>
    </row>
    <row r="267" spans="1:18" x14ac:dyDescent="0.2">
      <c r="A267" s="135"/>
      <c r="B267" s="131"/>
      <c r="C267" s="135"/>
      <c r="D267" s="131"/>
      <c r="E267" s="135"/>
      <c r="F267" s="131"/>
      <c r="G267" s="131"/>
      <c r="H267" s="135"/>
      <c r="I267" s="131"/>
      <c r="J267" s="135"/>
      <c r="K267" s="135"/>
      <c r="L267" s="137"/>
      <c r="M267" s="131"/>
      <c r="N267" s="135"/>
      <c r="O267" s="131"/>
      <c r="P267" s="131"/>
      <c r="Q267" s="135"/>
      <c r="R267" s="132"/>
    </row>
    <row r="268" spans="1:18" x14ac:dyDescent="0.2">
      <c r="A268" s="135"/>
      <c r="B268" s="131"/>
      <c r="C268" s="135"/>
      <c r="D268" s="131"/>
      <c r="E268" s="135"/>
      <c r="F268" s="131"/>
      <c r="G268" s="131"/>
      <c r="H268" s="135"/>
      <c r="I268" s="131"/>
      <c r="J268" s="135"/>
      <c r="K268" s="135"/>
      <c r="L268" s="137"/>
      <c r="M268" s="131"/>
      <c r="N268" s="135"/>
      <c r="O268" s="131"/>
      <c r="P268" s="131"/>
      <c r="Q268" s="135"/>
      <c r="R268" s="132"/>
    </row>
    <row r="269" spans="1:18" x14ac:dyDescent="0.2">
      <c r="A269" s="135"/>
      <c r="B269" s="131"/>
      <c r="C269" s="135"/>
      <c r="D269" s="131"/>
      <c r="E269" s="135"/>
      <c r="F269" s="131"/>
      <c r="G269" s="131"/>
      <c r="H269" s="135"/>
      <c r="I269" s="131"/>
      <c r="J269" s="135"/>
      <c r="K269" s="135"/>
      <c r="L269" s="137"/>
      <c r="M269" s="131"/>
      <c r="N269" s="135"/>
      <c r="O269" s="131"/>
      <c r="P269" s="131"/>
      <c r="Q269" s="135"/>
      <c r="R269" s="132"/>
    </row>
    <row r="270" spans="1:18" x14ac:dyDescent="0.2">
      <c r="A270" s="135"/>
      <c r="B270" s="131"/>
      <c r="C270" s="135"/>
      <c r="D270" s="131"/>
      <c r="E270" s="135"/>
      <c r="F270" s="131"/>
      <c r="G270" s="131"/>
      <c r="H270" s="135"/>
      <c r="I270" s="131"/>
      <c r="J270" s="135"/>
      <c r="K270" s="135"/>
      <c r="L270" s="137"/>
      <c r="M270" s="131"/>
      <c r="N270" s="135"/>
      <c r="O270" s="131"/>
      <c r="P270" s="131"/>
      <c r="Q270" s="135"/>
      <c r="R270" s="132"/>
    </row>
    <row r="271" spans="1:18" x14ac:dyDescent="0.2">
      <c r="A271" s="135"/>
      <c r="B271" s="131"/>
      <c r="C271" s="135"/>
      <c r="D271" s="131"/>
      <c r="E271" s="135"/>
      <c r="F271" s="131"/>
      <c r="G271" s="131"/>
      <c r="H271" s="135"/>
      <c r="I271" s="131"/>
      <c r="J271" s="135"/>
      <c r="K271" s="135"/>
      <c r="L271" s="137"/>
      <c r="M271" s="131"/>
      <c r="N271" s="135"/>
      <c r="O271" s="131"/>
      <c r="P271" s="131"/>
      <c r="Q271" s="135"/>
      <c r="R271" s="132"/>
    </row>
    <row r="272" spans="1:18" x14ac:dyDescent="0.2">
      <c r="A272" s="135"/>
      <c r="B272" s="131"/>
      <c r="C272" s="135"/>
      <c r="D272" s="131"/>
      <c r="E272" s="135"/>
      <c r="F272" s="131"/>
      <c r="G272" s="131"/>
      <c r="H272" s="135"/>
      <c r="I272" s="131"/>
      <c r="J272" s="135"/>
      <c r="K272" s="135"/>
      <c r="L272" s="137"/>
      <c r="M272" s="131"/>
      <c r="N272" s="135"/>
      <c r="O272" s="131"/>
      <c r="P272" s="131"/>
      <c r="Q272" s="135"/>
      <c r="R272" s="132"/>
    </row>
    <row r="273" spans="1:18" x14ac:dyDescent="0.2">
      <c r="A273" s="135"/>
      <c r="B273" s="131"/>
      <c r="C273" s="135"/>
      <c r="D273" s="131"/>
      <c r="E273" s="135"/>
      <c r="F273" s="131"/>
      <c r="G273" s="131"/>
      <c r="H273" s="135"/>
      <c r="I273" s="131"/>
      <c r="J273" s="135"/>
      <c r="K273" s="135"/>
      <c r="L273" s="137"/>
      <c r="M273" s="131"/>
      <c r="N273" s="135"/>
      <c r="O273" s="131"/>
      <c r="P273" s="131"/>
      <c r="Q273" s="135"/>
      <c r="R273" s="132"/>
    </row>
    <row r="274" spans="1:18" x14ac:dyDescent="0.2">
      <c r="A274" s="135"/>
      <c r="B274" s="131"/>
      <c r="C274" s="135"/>
      <c r="D274" s="131"/>
      <c r="E274" s="135"/>
      <c r="F274" s="131"/>
      <c r="G274" s="131"/>
      <c r="H274" s="135"/>
      <c r="I274" s="131"/>
      <c r="J274" s="135"/>
      <c r="K274" s="135"/>
      <c r="L274" s="137"/>
      <c r="M274" s="131"/>
      <c r="N274" s="135"/>
      <c r="O274" s="131"/>
      <c r="P274" s="131"/>
      <c r="Q274" s="135"/>
      <c r="R274" s="132"/>
    </row>
    <row r="275" spans="1:18" x14ac:dyDescent="0.2">
      <c r="A275" s="135"/>
      <c r="B275" s="131"/>
      <c r="C275" s="135"/>
      <c r="D275" s="131"/>
      <c r="E275" s="135"/>
      <c r="F275" s="131"/>
      <c r="G275" s="131"/>
      <c r="H275" s="135"/>
      <c r="I275" s="131"/>
      <c r="J275" s="135"/>
      <c r="K275" s="135"/>
      <c r="L275" s="137"/>
      <c r="M275" s="131"/>
      <c r="N275" s="135"/>
      <c r="O275" s="131"/>
      <c r="P275" s="131"/>
      <c r="Q275" s="135"/>
      <c r="R275" s="132"/>
    </row>
    <row r="276" spans="1:18" x14ac:dyDescent="0.2">
      <c r="A276" s="135"/>
      <c r="B276" s="131"/>
      <c r="C276" s="135"/>
      <c r="D276" s="131"/>
      <c r="E276" s="135"/>
      <c r="F276" s="131"/>
      <c r="G276" s="131"/>
      <c r="H276" s="135"/>
      <c r="I276" s="131"/>
      <c r="J276" s="135"/>
      <c r="K276" s="135"/>
      <c r="L276" s="137"/>
      <c r="M276" s="131"/>
      <c r="N276" s="135"/>
      <c r="O276" s="131"/>
      <c r="P276" s="131"/>
      <c r="Q276" s="135"/>
      <c r="R276" s="132"/>
    </row>
    <row r="277" spans="1:18" x14ac:dyDescent="0.2">
      <c r="A277" s="135"/>
      <c r="B277" s="131"/>
      <c r="C277" s="135"/>
      <c r="D277" s="131"/>
      <c r="E277" s="135"/>
      <c r="F277" s="131"/>
      <c r="G277" s="131"/>
      <c r="H277" s="135"/>
      <c r="I277" s="131"/>
      <c r="J277" s="135"/>
      <c r="K277" s="135"/>
      <c r="L277" s="137"/>
      <c r="M277" s="131"/>
      <c r="N277" s="135"/>
      <c r="O277" s="131"/>
      <c r="P277" s="131"/>
      <c r="Q277" s="135"/>
      <c r="R277" s="132"/>
    </row>
    <row r="278" spans="1:18" x14ac:dyDescent="0.2">
      <c r="A278" s="135"/>
      <c r="B278" s="131"/>
      <c r="C278" s="135"/>
      <c r="D278" s="131"/>
      <c r="E278" s="135"/>
      <c r="F278" s="131"/>
      <c r="G278" s="131"/>
      <c r="H278" s="135"/>
      <c r="I278" s="131"/>
      <c r="J278" s="135"/>
      <c r="K278" s="135"/>
      <c r="L278" s="137"/>
      <c r="M278" s="131"/>
      <c r="N278" s="135"/>
      <c r="O278" s="131"/>
      <c r="P278" s="131"/>
      <c r="Q278" s="135"/>
      <c r="R278" s="132"/>
    </row>
    <row r="279" spans="1:18" x14ac:dyDescent="0.2">
      <c r="A279" s="135"/>
      <c r="B279" s="131"/>
      <c r="C279" s="135"/>
      <c r="D279" s="131"/>
      <c r="E279" s="135"/>
      <c r="F279" s="131"/>
      <c r="G279" s="131"/>
      <c r="H279" s="135"/>
      <c r="I279" s="131"/>
      <c r="J279" s="135"/>
      <c r="K279" s="135"/>
      <c r="L279" s="137"/>
      <c r="M279" s="131"/>
      <c r="N279" s="135"/>
      <c r="O279" s="131"/>
      <c r="P279" s="131"/>
      <c r="Q279" s="135"/>
      <c r="R279" s="132"/>
    </row>
    <row r="280" spans="1:18" x14ac:dyDescent="0.2">
      <c r="A280" s="135"/>
      <c r="B280" s="131"/>
      <c r="C280" s="135"/>
      <c r="D280" s="131"/>
      <c r="E280" s="135"/>
      <c r="F280" s="131"/>
      <c r="G280" s="131"/>
      <c r="H280" s="135"/>
      <c r="I280" s="131"/>
      <c r="J280" s="135"/>
      <c r="K280" s="135"/>
      <c r="L280" s="137"/>
      <c r="M280" s="131"/>
      <c r="N280" s="135"/>
      <c r="O280" s="131"/>
      <c r="P280" s="131"/>
      <c r="Q280" s="135"/>
      <c r="R280" s="132"/>
    </row>
    <row r="281" spans="1:18" x14ac:dyDescent="0.2">
      <c r="A281" s="135"/>
      <c r="B281" s="131"/>
      <c r="C281" s="135"/>
      <c r="D281" s="131"/>
      <c r="E281" s="135"/>
      <c r="F281" s="131"/>
      <c r="G281" s="131"/>
      <c r="H281" s="135"/>
      <c r="I281" s="131"/>
      <c r="J281" s="135"/>
      <c r="K281" s="135"/>
      <c r="L281" s="137"/>
      <c r="M281" s="131"/>
      <c r="N281" s="135"/>
      <c r="O281" s="131"/>
      <c r="P281" s="131"/>
      <c r="Q281" s="135"/>
      <c r="R281" s="132"/>
    </row>
    <row r="282" spans="1:18" x14ac:dyDescent="0.2">
      <c r="A282" s="135"/>
      <c r="B282" s="131"/>
      <c r="C282" s="135"/>
      <c r="D282" s="131"/>
      <c r="E282" s="135"/>
      <c r="F282" s="131"/>
      <c r="G282" s="131"/>
      <c r="H282" s="135"/>
      <c r="I282" s="131"/>
      <c r="J282" s="135"/>
      <c r="K282" s="135"/>
      <c r="L282" s="137"/>
      <c r="M282" s="131"/>
      <c r="N282" s="135"/>
      <c r="O282" s="131"/>
      <c r="P282" s="131"/>
      <c r="Q282" s="135"/>
      <c r="R282" s="132"/>
    </row>
    <row r="283" spans="1:18" x14ac:dyDescent="0.2">
      <c r="A283" s="135"/>
      <c r="B283" s="131"/>
      <c r="C283" s="135"/>
      <c r="D283" s="131"/>
      <c r="E283" s="135"/>
      <c r="F283" s="131"/>
      <c r="G283" s="131"/>
      <c r="H283" s="135"/>
      <c r="I283" s="131"/>
      <c r="J283" s="135"/>
      <c r="K283" s="135"/>
      <c r="L283" s="137"/>
      <c r="M283" s="131"/>
      <c r="N283" s="135"/>
      <c r="O283" s="131"/>
      <c r="P283" s="131"/>
      <c r="Q283" s="135"/>
      <c r="R283" s="132"/>
    </row>
    <row r="284" spans="1:18" x14ac:dyDescent="0.2">
      <c r="A284" s="135"/>
      <c r="B284" s="131"/>
      <c r="C284" s="135"/>
      <c r="D284" s="131"/>
      <c r="E284" s="135"/>
      <c r="F284" s="131"/>
      <c r="G284" s="131"/>
      <c r="H284" s="135"/>
      <c r="I284" s="131"/>
      <c r="J284" s="135"/>
      <c r="K284" s="135"/>
      <c r="L284" s="137"/>
      <c r="M284" s="131"/>
      <c r="N284" s="135"/>
      <c r="O284" s="131"/>
      <c r="P284" s="131"/>
      <c r="Q284" s="135"/>
      <c r="R284" s="132"/>
    </row>
    <row r="285" spans="1:18" x14ac:dyDescent="0.2">
      <c r="A285" s="135"/>
      <c r="B285" s="131"/>
      <c r="C285" s="135"/>
      <c r="D285" s="131"/>
      <c r="E285" s="135"/>
      <c r="F285" s="131"/>
      <c r="G285" s="131"/>
      <c r="H285" s="135"/>
      <c r="I285" s="131"/>
      <c r="J285" s="135"/>
      <c r="K285" s="135"/>
      <c r="L285" s="137"/>
      <c r="M285" s="131"/>
      <c r="N285" s="135"/>
      <c r="O285" s="131"/>
      <c r="P285" s="131"/>
      <c r="Q285" s="135"/>
      <c r="R285" s="132"/>
    </row>
    <row r="286" spans="1:18" x14ac:dyDescent="0.2">
      <c r="A286" s="135"/>
      <c r="B286" s="131"/>
      <c r="C286" s="135"/>
      <c r="D286" s="131"/>
      <c r="E286" s="135"/>
      <c r="F286" s="131"/>
      <c r="G286" s="131"/>
      <c r="H286" s="135"/>
      <c r="I286" s="131"/>
      <c r="J286" s="135"/>
      <c r="K286" s="135"/>
      <c r="L286" s="137"/>
      <c r="M286" s="131"/>
      <c r="N286" s="135"/>
      <c r="O286" s="131"/>
      <c r="P286" s="131"/>
      <c r="Q286" s="135"/>
      <c r="R286" s="132"/>
    </row>
    <row r="287" spans="1:18" x14ac:dyDescent="0.2">
      <c r="A287" s="135"/>
      <c r="B287" s="131"/>
      <c r="C287" s="135"/>
      <c r="D287" s="131"/>
      <c r="E287" s="135"/>
      <c r="F287" s="131"/>
      <c r="G287" s="131"/>
      <c r="H287" s="135"/>
      <c r="I287" s="131"/>
      <c r="J287" s="135"/>
      <c r="K287" s="135"/>
      <c r="L287" s="137"/>
      <c r="M287" s="131"/>
      <c r="N287" s="135"/>
      <c r="O287" s="131"/>
      <c r="P287" s="131"/>
      <c r="Q287" s="135"/>
      <c r="R287" s="132"/>
    </row>
    <row r="288" spans="1:18" x14ac:dyDescent="0.2">
      <c r="A288" s="135"/>
      <c r="B288" s="131"/>
      <c r="C288" s="135"/>
      <c r="D288" s="131"/>
      <c r="E288" s="135"/>
      <c r="F288" s="131"/>
      <c r="G288" s="131"/>
      <c r="H288" s="135"/>
      <c r="I288" s="131"/>
      <c r="J288" s="135"/>
      <c r="K288" s="135"/>
      <c r="L288" s="137"/>
      <c r="M288" s="131"/>
      <c r="N288" s="135"/>
      <c r="O288" s="131"/>
      <c r="P288" s="131"/>
      <c r="Q288" s="135"/>
      <c r="R288" s="132"/>
    </row>
    <row r="289" spans="1:18" x14ac:dyDescent="0.2">
      <c r="A289" s="135"/>
      <c r="B289" s="131"/>
      <c r="C289" s="135"/>
      <c r="D289" s="131"/>
      <c r="E289" s="135"/>
      <c r="F289" s="131"/>
      <c r="G289" s="131"/>
      <c r="H289" s="135"/>
      <c r="I289" s="131"/>
      <c r="J289" s="135"/>
      <c r="K289" s="135"/>
      <c r="L289" s="137"/>
      <c r="M289" s="131"/>
      <c r="N289" s="135"/>
      <c r="O289" s="131"/>
      <c r="P289" s="131"/>
      <c r="Q289" s="135"/>
      <c r="R289" s="132"/>
    </row>
    <row r="290" spans="1:18" x14ac:dyDescent="0.2">
      <c r="A290" s="135"/>
      <c r="B290" s="131"/>
      <c r="C290" s="135"/>
      <c r="D290" s="131"/>
      <c r="E290" s="135"/>
      <c r="F290" s="131"/>
      <c r="G290" s="131"/>
      <c r="H290" s="135"/>
      <c r="I290" s="131"/>
      <c r="J290" s="135"/>
      <c r="K290" s="135"/>
      <c r="L290" s="137"/>
      <c r="M290" s="131"/>
      <c r="N290" s="135"/>
      <c r="O290" s="131"/>
      <c r="P290" s="131"/>
      <c r="Q290" s="135"/>
      <c r="R290" s="132"/>
    </row>
    <row r="291" spans="1:18" x14ac:dyDescent="0.2">
      <c r="A291" s="135"/>
      <c r="B291" s="131"/>
      <c r="C291" s="135"/>
      <c r="D291" s="131"/>
      <c r="E291" s="135"/>
      <c r="F291" s="131"/>
      <c r="G291" s="131"/>
      <c r="H291" s="135"/>
      <c r="I291" s="131"/>
      <c r="J291" s="135"/>
      <c r="K291" s="135"/>
      <c r="L291" s="137"/>
      <c r="M291" s="131"/>
      <c r="N291" s="135"/>
      <c r="O291" s="131"/>
      <c r="P291" s="131"/>
      <c r="Q291" s="135"/>
      <c r="R291" s="132"/>
    </row>
    <row r="292" spans="1:18" x14ac:dyDescent="0.2">
      <c r="A292" s="135"/>
      <c r="B292" s="131"/>
      <c r="C292" s="135"/>
      <c r="D292" s="131"/>
      <c r="E292" s="135"/>
      <c r="F292" s="131"/>
      <c r="G292" s="131"/>
      <c r="H292" s="135"/>
      <c r="I292" s="131"/>
      <c r="J292" s="135"/>
      <c r="K292" s="135"/>
      <c r="L292" s="137"/>
      <c r="M292" s="131"/>
      <c r="N292" s="135"/>
      <c r="O292" s="131"/>
      <c r="P292" s="131"/>
      <c r="Q292" s="135"/>
      <c r="R292" s="132"/>
    </row>
    <row r="293" spans="1:18" x14ac:dyDescent="0.2">
      <c r="A293" s="135"/>
      <c r="B293" s="131"/>
      <c r="C293" s="135"/>
      <c r="D293" s="131"/>
      <c r="E293" s="135"/>
      <c r="F293" s="131"/>
      <c r="G293" s="131"/>
      <c r="H293" s="135"/>
      <c r="I293" s="131"/>
      <c r="J293" s="135"/>
      <c r="K293" s="135"/>
      <c r="L293" s="137"/>
      <c r="M293" s="131"/>
      <c r="N293" s="135"/>
      <c r="O293" s="131"/>
      <c r="P293" s="131"/>
      <c r="Q293" s="135"/>
      <c r="R293" s="132"/>
    </row>
    <row r="294" spans="1:18" x14ac:dyDescent="0.2">
      <c r="A294" s="135"/>
      <c r="B294" s="131"/>
      <c r="C294" s="135"/>
      <c r="D294" s="131"/>
      <c r="E294" s="135"/>
      <c r="F294" s="131"/>
      <c r="G294" s="131"/>
      <c r="H294" s="135"/>
      <c r="I294" s="131"/>
      <c r="J294" s="135"/>
      <c r="K294" s="135"/>
      <c r="L294" s="137"/>
      <c r="M294" s="131"/>
      <c r="N294" s="135"/>
      <c r="O294" s="131"/>
      <c r="P294" s="131"/>
      <c r="Q294" s="135"/>
      <c r="R294" s="132"/>
    </row>
    <row r="295" spans="1:18" x14ac:dyDescent="0.2">
      <c r="A295" s="135"/>
      <c r="B295" s="131"/>
      <c r="C295" s="135"/>
      <c r="D295" s="131"/>
      <c r="E295" s="135"/>
      <c r="F295" s="131"/>
      <c r="G295" s="131"/>
      <c r="H295" s="135"/>
      <c r="I295" s="131"/>
      <c r="J295" s="135"/>
      <c r="K295" s="135"/>
      <c r="L295" s="137"/>
      <c r="M295" s="131"/>
      <c r="N295" s="135"/>
      <c r="O295" s="131"/>
      <c r="P295" s="131"/>
      <c r="Q295" s="135"/>
      <c r="R295" s="132"/>
    </row>
    <row r="296" spans="1:18" x14ac:dyDescent="0.2">
      <c r="A296" s="135"/>
      <c r="B296" s="131"/>
      <c r="C296" s="135"/>
      <c r="D296" s="131"/>
      <c r="E296" s="135"/>
      <c r="F296" s="131"/>
      <c r="G296" s="131"/>
      <c r="H296" s="135"/>
      <c r="I296" s="131"/>
      <c r="J296" s="135"/>
      <c r="K296" s="135"/>
      <c r="L296" s="137"/>
      <c r="M296" s="131"/>
      <c r="N296" s="135"/>
      <c r="O296" s="131"/>
      <c r="P296" s="131"/>
      <c r="Q296" s="135"/>
      <c r="R296" s="132"/>
    </row>
    <row r="297" spans="1:18" x14ac:dyDescent="0.2">
      <c r="A297" s="135"/>
      <c r="B297" s="131"/>
      <c r="C297" s="135"/>
      <c r="D297" s="131"/>
      <c r="E297" s="135"/>
      <c r="F297" s="131"/>
      <c r="G297" s="131"/>
      <c r="H297" s="135"/>
      <c r="I297" s="131"/>
      <c r="J297" s="135"/>
      <c r="K297" s="135"/>
      <c r="L297" s="137"/>
      <c r="M297" s="131"/>
      <c r="N297" s="135"/>
      <c r="O297" s="131"/>
      <c r="P297" s="131"/>
      <c r="Q297" s="135"/>
      <c r="R297" s="132"/>
    </row>
    <row r="298" spans="1:18" x14ac:dyDescent="0.2">
      <c r="A298" s="135"/>
      <c r="B298" s="131"/>
      <c r="C298" s="135"/>
      <c r="D298" s="131"/>
      <c r="E298" s="135"/>
      <c r="F298" s="131"/>
      <c r="G298" s="131"/>
      <c r="H298" s="135"/>
      <c r="I298" s="131"/>
      <c r="J298" s="135"/>
      <c r="K298" s="135"/>
      <c r="L298" s="137"/>
      <c r="M298" s="131"/>
      <c r="N298" s="135"/>
      <c r="O298" s="131"/>
      <c r="P298" s="131"/>
      <c r="Q298" s="135"/>
      <c r="R298" s="132"/>
    </row>
    <row r="299" spans="1:18" x14ac:dyDescent="0.2">
      <c r="A299" s="135"/>
      <c r="B299" s="131"/>
      <c r="C299" s="135"/>
      <c r="D299" s="131"/>
      <c r="E299" s="135"/>
      <c r="F299" s="131"/>
      <c r="G299" s="131"/>
      <c r="H299" s="135"/>
      <c r="I299" s="131"/>
      <c r="J299" s="135"/>
      <c r="K299" s="135"/>
      <c r="L299" s="137"/>
      <c r="M299" s="131"/>
      <c r="N299" s="135"/>
      <c r="O299" s="131"/>
      <c r="P299" s="131"/>
      <c r="Q299" s="135"/>
      <c r="R299" s="132"/>
    </row>
    <row r="300" spans="1:18" x14ac:dyDescent="0.2">
      <c r="A300" s="135"/>
      <c r="B300" s="131"/>
      <c r="C300" s="135"/>
      <c r="D300" s="131"/>
      <c r="E300" s="135"/>
      <c r="F300" s="131"/>
      <c r="G300" s="131"/>
      <c r="H300" s="135"/>
      <c r="I300" s="131"/>
      <c r="J300" s="135"/>
      <c r="K300" s="135"/>
      <c r="L300" s="137"/>
      <c r="M300" s="131"/>
      <c r="N300" s="135"/>
      <c r="O300" s="131"/>
      <c r="P300" s="131"/>
      <c r="Q300" s="135"/>
      <c r="R300" s="132"/>
    </row>
    <row r="301" spans="1:18" x14ac:dyDescent="0.2">
      <c r="A301" s="135"/>
      <c r="B301" s="131"/>
      <c r="C301" s="135"/>
      <c r="D301" s="131"/>
      <c r="E301" s="135"/>
      <c r="F301" s="131"/>
      <c r="G301" s="131"/>
      <c r="H301" s="135"/>
      <c r="I301" s="131"/>
      <c r="J301" s="135"/>
      <c r="K301" s="135"/>
      <c r="L301" s="137"/>
      <c r="M301" s="131"/>
      <c r="N301" s="135"/>
      <c r="O301" s="131"/>
      <c r="P301" s="131"/>
      <c r="Q301" s="135"/>
      <c r="R301" s="132"/>
    </row>
    <row r="302" spans="1:18" x14ac:dyDescent="0.2">
      <c r="A302" s="135"/>
      <c r="B302" s="131"/>
      <c r="C302" s="135"/>
      <c r="D302" s="131"/>
      <c r="E302" s="135"/>
      <c r="F302" s="131"/>
      <c r="G302" s="131"/>
      <c r="H302" s="135"/>
      <c r="I302" s="131"/>
      <c r="J302" s="135"/>
      <c r="K302" s="135"/>
      <c r="L302" s="137"/>
      <c r="M302" s="131"/>
      <c r="N302" s="135"/>
      <c r="O302" s="131"/>
      <c r="P302" s="131"/>
      <c r="Q302" s="135"/>
      <c r="R302" s="132"/>
    </row>
    <row r="303" spans="1:18" x14ac:dyDescent="0.2">
      <c r="A303" s="135"/>
      <c r="B303" s="131"/>
      <c r="C303" s="135"/>
      <c r="D303" s="131"/>
      <c r="E303" s="135"/>
      <c r="F303" s="131"/>
      <c r="G303" s="131"/>
      <c r="H303" s="135"/>
      <c r="I303" s="131"/>
      <c r="J303" s="135"/>
      <c r="K303" s="135"/>
      <c r="L303" s="137"/>
      <c r="M303" s="131"/>
      <c r="N303" s="135"/>
      <c r="O303" s="131"/>
      <c r="P303" s="131"/>
      <c r="Q303" s="135"/>
      <c r="R303" s="132"/>
    </row>
    <row r="304" spans="1:18" x14ac:dyDescent="0.2">
      <c r="A304" s="135"/>
      <c r="B304" s="131"/>
      <c r="C304" s="135"/>
      <c r="D304" s="131"/>
      <c r="E304" s="135"/>
      <c r="F304" s="131"/>
      <c r="G304" s="131"/>
      <c r="H304" s="135"/>
      <c r="I304" s="131"/>
      <c r="J304" s="135"/>
      <c r="K304" s="135"/>
      <c r="L304" s="137"/>
      <c r="M304" s="131"/>
      <c r="N304" s="135"/>
      <c r="O304" s="131"/>
      <c r="P304" s="131"/>
      <c r="Q304" s="135"/>
      <c r="R304" s="132"/>
    </row>
    <row r="305" spans="1:18" x14ac:dyDescent="0.2">
      <c r="A305" s="135"/>
      <c r="B305" s="131"/>
      <c r="C305" s="135"/>
      <c r="D305" s="131"/>
      <c r="E305" s="135"/>
      <c r="F305" s="131"/>
      <c r="G305" s="131"/>
      <c r="H305" s="135"/>
      <c r="I305" s="131"/>
      <c r="J305" s="135"/>
      <c r="K305" s="135"/>
      <c r="L305" s="137"/>
      <c r="M305" s="131"/>
      <c r="N305" s="135"/>
      <c r="O305" s="131"/>
      <c r="P305" s="131"/>
      <c r="Q305" s="135"/>
      <c r="R305" s="132"/>
    </row>
    <row r="306" spans="1:18" x14ac:dyDescent="0.2">
      <c r="A306" s="135"/>
      <c r="B306" s="131"/>
      <c r="C306" s="135"/>
      <c r="D306" s="131"/>
      <c r="E306" s="135"/>
      <c r="F306" s="131"/>
      <c r="G306" s="131"/>
      <c r="H306" s="135"/>
      <c r="I306" s="131"/>
      <c r="J306" s="135"/>
      <c r="K306" s="135"/>
      <c r="L306" s="137"/>
      <c r="M306" s="131"/>
      <c r="N306" s="135"/>
      <c r="O306" s="131"/>
      <c r="P306" s="131"/>
      <c r="Q306" s="135"/>
      <c r="R306" s="132"/>
    </row>
    <row r="307" spans="1:18" x14ac:dyDescent="0.2">
      <c r="A307" s="135"/>
      <c r="B307" s="131"/>
      <c r="C307" s="135"/>
      <c r="D307" s="131"/>
      <c r="E307" s="135"/>
      <c r="F307" s="131"/>
      <c r="G307" s="131"/>
      <c r="H307" s="135"/>
      <c r="I307" s="131"/>
      <c r="J307" s="135"/>
      <c r="K307" s="135"/>
      <c r="L307" s="137"/>
      <c r="M307" s="131"/>
      <c r="N307" s="135"/>
      <c r="O307" s="131"/>
      <c r="P307" s="131"/>
      <c r="Q307" s="135"/>
      <c r="R307" s="132"/>
    </row>
    <row r="308" spans="1:18" x14ac:dyDescent="0.2">
      <c r="A308" s="135"/>
      <c r="B308" s="131"/>
      <c r="C308" s="135"/>
      <c r="D308" s="131"/>
      <c r="E308" s="135"/>
      <c r="F308" s="131"/>
      <c r="G308" s="131"/>
      <c r="H308" s="135"/>
      <c r="I308" s="131"/>
      <c r="J308" s="135"/>
      <c r="K308" s="135"/>
      <c r="L308" s="137"/>
      <c r="M308" s="131"/>
      <c r="N308" s="135"/>
      <c r="O308" s="131"/>
      <c r="P308" s="131"/>
      <c r="Q308" s="135"/>
      <c r="R308" s="132"/>
    </row>
    <row r="309" spans="1:18" x14ac:dyDescent="0.2">
      <c r="A309" s="135"/>
      <c r="B309" s="131"/>
      <c r="C309" s="135"/>
      <c r="D309" s="131"/>
      <c r="E309" s="135"/>
      <c r="F309" s="131"/>
      <c r="G309" s="131"/>
      <c r="H309" s="135"/>
      <c r="I309" s="131"/>
      <c r="J309" s="135"/>
      <c r="K309" s="135"/>
      <c r="L309" s="137"/>
      <c r="M309" s="131"/>
      <c r="N309" s="135"/>
      <c r="O309" s="131"/>
      <c r="P309" s="131"/>
      <c r="Q309" s="135"/>
      <c r="R309" s="132"/>
    </row>
    <row r="310" spans="1:18" x14ac:dyDescent="0.2">
      <c r="A310" s="135"/>
      <c r="B310" s="131"/>
      <c r="C310" s="135"/>
      <c r="D310" s="131"/>
      <c r="E310" s="135"/>
      <c r="F310" s="131"/>
      <c r="G310" s="131"/>
      <c r="H310" s="135"/>
      <c r="I310" s="131"/>
      <c r="J310" s="135"/>
      <c r="K310" s="135"/>
      <c r="L310" s="137"/>
      <c r="M310" s="131"/>
      <c r="N310" s="135"/>
      <c r="O310" s="131"/>
      <c r="P310" s="131"/>
      <c r="Q310" s="135"/>
      <c r="R310" s="132"/>
    </row>
    <row r="311" spans="1:18" x14ac:dyDescent="0.2">
      <c r="A311" s="135"/>
      <c r="B311" s="131"/>
      <c r="C311" s="135"/>
      <c r="D311" s="131"/>
      <c r="E311" s="135"/>
      <c r="F311" s="131"/>
      <c r="G311" s="131"/>
      <c r="H311" s="135"/>
      <c r="I311" s="131"/>
      <c r="J311" s="135"/>
      <c r="K311" s="135"/>
      <c r="L311" s="137"/>
      <c r="M311" s="131"/>
      <c r="N311" s="135"/>
      <c r="O311" s="131"/>
      <c r="P311" s="131"/>
      <c r="Q311" s="135"/>
      <c r="R311" s="132"/>
    </row>
    <row r="312" spans="1:18" x14ac:dyDescent="0.2">
      <c r="A312" s="135"/>
      <c r="B312" s="131"/>
      <c r="C312" s="135"/>
      <c r="D312" s="131"/>
      <c r="E312" s="135"/>
      <c r="F312" s="131"/>
      <c r="G312" s="131"/>
      <c r="H312" s="135"/>
      <c r="I312" s="131"/>
      <c r="J312" s="135"/>
      <c r="K312" s="135"/>
      <c r="L312" s="137"/>
      <c r="M312" s="131"/>
      <c r="N312" s="135"/>
      <c r="O312" s="131"/>
      <c r="P312" s="131"/>
      <c r="Q312" s="135"/>
      <c r="R312" s="132"/>
    </row>
    <row r="313" spans="1:18" x14ac:dyDescent="0.2">
      <c r="A313" s="135"/>
      <c r="B313" s="131"/>
      <c r="C313" s="135"/>
      <c r="D313" s="131"/>
      <c r="E313" s="135"/>
      <c r="F313" s="131"/>
      <c r="G313" s="131"/>
      <c r="H313" s="135"/>
      <c r="I313" s="131"/>
      <c r="J313" s="135"/>
      <c r="K313" s="135"/>
      <c r="L313" s="137"/>
      <c r="M313" s="131"/>
      <c r="N313" s="135"/>
      <c r="O313" s="131"/>
      <c r="P313" s="131"/>
      <c r="Q313" s="135"/>
      <c r="R313" s="132"/>
    </row>
    <row r="314" spans="1:18" x14ac:dyDescent="0.2">
      <c r="A314" s="135"/>
      <c r="B314" s="131"/>
      <c r="C314" s="135"/>
      <c r="D314" s="131"/>
      <c r="E314" s="135"/>
      <c r="F314" s="131"/>
      <c r="G314" s="131"/>
      <c r="H314" s="135"/>
      <c r="I314" s="131"/>
      <c r="J314" s="135"/>
      <c r="K314" s="135"/>
      <c r="L314" s="137"/>
      <c r="M314" s="131"/>
      <c r="N314" s="135"/>
      <c r="O314" s="131"/>
      <c r="P314" s="131"/>
      <c r="Q314" s="135"/>
      <c r="R314" s="132"/>
    </row>
    <row r="315" spans="1:18" x14ac:dyDescent="0.2">
      <c r="A315" s="135"/>
      <c r="B315" s="131"/>
      <c r="C315" s="135"/>
      <c r="D315" s="131"/>
      <c r="E315" s="135"/>
      <c r="F315" s="131"/>
      <c r="G315" s="131"/>
      <c r="H315" s="135"/>
      <c r="I315" s="131"/>
      <c r="J315" s="135"/>
      <c r="K315" s="135"/>
      <c r="L315" s="137"/>
      <c r="M315" s="131"/>
      <c r="N315" s="135"/>
      <c r="O315" s="131"/>
      <c r="P315" s="131"/>
      <c r="Q315" s="135"/>
      <c r="R315" s="132"/>
    </row>
    <row r="316" spans="1:18" x14ac:dyDescent="0.2">
      <c r="A316" s="135"/>
      <c r="B316" s="131"/>
      <c r="C316" s="135"/>
      <c r="D316" s="131"/>
      <c r="E316" s="135"/>
      <c r="F316" s="131"/>
      <c r="G316" s="131"/>
      <c r="H316" s="135"/>
      <c r="I316" s="131"/>
      <c r="J316" s="135"/>
      <c r="K316" s="135"/>
      <c r="L316" s="137"/>
      <c r="M316" s="131"/>
      <c r="N316" s="135"/>
      <c r="O316" s="131"/>
      <c r="P316" s="131"/>
      <c r="Q316" s="135"/>
      <c r="R316" s="132"/>
    </row>
    <row r="317" spans="1:18" x14ac:dyDescent="0.2">
      <c r="A317" s="135"/>
      <c r="B317" s="131"/>
      <c r="C317" s="135"/>
      <c r="D317" s="131"/>
      <c r="E317" s="135"/>
      <c r="F317" s="131"/>
      <c r="G317" s="131"/>
      <c r="H317" s="135"/>
      <c r="I317" s="131"/>
      <c r="J317" s="135"/>
      <c r="K317" s="135"/>
      <c r="L317" s="137"/>
      <c r="M317" s="131"/>
      <c r="N317" s="135"/>
      <c r="O317" s="131"/>
      <c r="P317" s="131"/>
      <c r="Q317" s="135"/>
      <c r="R317" s="132"/>
    </row>
    <row r="318" spans="1:18" x14ac:dyDescent="0.2">
      <c r="A318" s="135"/>
      <c r="B318" s="131"/>
      <c r="C318" s="135"/>
      <c r="D318" s="131"/>
      <c r="E318" s="135"/>
      <c r="F318" s="131"/>
      <c r="G318" s="131"/>
      <c r="H318" s="135"/>
      <c r="I318" s="131"/>
      <c r="J318" s="135"/>
      <c r="K318" s="135"/>
      <c r="L318" s="137"/>
      <c r="M318" s="131"/>
      <c r="N318" s="135"/>
      <c r="O318" s="131"/>
      <c r="P318" s="131"/>
      <c r="Q318" s="135"/>
      <c r="R318" s="132"/>
    </row>
    <row r="319" spans="1:18" x14ac:dyDescent="0.2">
      <c r="A319" s="135"/>
      <c r="B319" s="131"/>
      <c r="C319" s="135"/>
      <c r="D319" s="131"/>
      <c r="E319" s="135"/>
      <c r="F319" s="131"/>
      <c r="G319" s="131"/>
      <c r="H319" s="135"/>
      <c r="I319" s="131"/>
      <c r="J319" s="135"/>
      <c r="K319" s="135"/>
      <c r="L319" s="137"/>
      <c r="M319" s="131"/>
      <c r="N319" s="135"/>
      <c r="O319" s="131"/>
      <c r="P319" s="131"/>
      <c r="Q319" s="135"/>
      <c r="R319" s="132"/>
    </row>
    <row r="320" spans="1:18" x14ac:dyDescent="0.2">
      <c r="A320" s="135"/>
      <c r="B320" s="131"/>
      <c r="C320" s="135"/>
      <c r="D320" s="131"/>
      <c r="E320" s="135"/>
      <c r="F320" s="131"/>
      <c r="G320" s="131"/>
      <c r="H320" s="135"/>
      <c r="I320" s="131"/>
      <c r="J320" s="135"/>
      <c r="K320" s="135"/>
      <c r="L320" s="137"/>
      <c r="M320" s="131"/>
      <c r="N320" s="135"/>
      <c r="O320" s="131"/>
      <c r="P320" s="131"/>
      <c r="Q320" s="135"/>
      <c r="R320" s="132"/>
    </row>
    <row r="321" spans="1:18" x14ac:dyDescent="0.2">
      <c r="A321" s="135"/>
      <c r="B321" s="131"/>
      <c r="C321" s="135"/>
      <c r="D321" s="131"/>
      <c r="E321" s="135"/>
      <c r="F321" s="131"/>
      <c r="G321" s="131"/>
      <c r="H321" s="135"/>
      <c r="I321" s="131"/>
      <c r="J321" s="135"/>
      <c r="K321" s="135"/>
      <c r="L321" s="137"/>
      <c r="M321" s="131"/>
      <c r="N321" s="135"/>
      <c r="O321" s="131"/>
      <c r="P321" s="131"/>
      <c r="Q321" s="135"/>
      <c r="R321" s="132"/>
    </row>
    <row r="322" spans="1:18" x14ac:dyDescent="0.2">
      <c r="A322" s="135"/>
      <c r="B322" s="131"/>
      <c r="C322" s="135"/>
      <c r="D322" s="131"/>
      <c r="E322" s="135"/>
      <c r="F322" s="131"/>
      <c r="G322" s="131"/>
      <c r="H322" s="135"/>
      <c r="I322" s="131"/>
      <c r="J322" s="135"/>
      <c r="K322" s="135"/>
      <c r="L322" s="137"/>
      <c r="M322" s="131"/>
      <c r="N322" s="135"/>
      <c r="O322" s="131"/>
      <c r="P322" s="131"/>
      <c r="Q322" s="135"/>
      <c r="R322" s="132"/>
    </row>
    <row r="323" spans="1:18" x14ac:dyDescent="0.2">
      <c r="A323" s="135"/>
      <c r="B323" s="131"/>
      <c r="C323" s="135"/>
      <c r="D323" s="131"/>
      <c r="E323" s="135"/>
      <c r="F323" s="131"/>
      <c r="G323" s="131"/>
      <c r="H323" s="135"/>
      <c r="I323" s="131"/>
      <c r="J323" s="135"/>
      <c r="K323" s="135"/>
      <c r="L323" s="137"/>
      <c r="M323" s="131"/>
      <c r="N323" s="135"/>
      <c r="O323" s="131"/>
      <c r="P323" s="131"/>
      <c r="Q323" s="135"/>
      <c r="R323" s="132"/>
    </row>
    <row r="324" spans="1:18" x14ac:dyDescent="0.2">
      <c r="A324" s="135"/>
      <c r="B324" s="131"/>
      <c r="C324" s="135"/>
      <c r="D324" s="131"/>
      <c r="E324" s="135"/>
      <c r="F324" s="131"/>
      <c r="G324" s="131"/>
      <c r="H324" s="135"/>
      <c r="I324" s="131"/>
      <c r="J324" s="135"/>
      <c r="K324" s="135"/>
      <c r="L324" s="137"/>
      <c r="M324" s="131"/>
      <c r="N324" s="135"/>
      <c r="O324" s="131"/>
      <c r="P324" s="131"/>
      <c r="Q324" s="135"/>
      <c r="R324" s="132"/>
    </row>
    <row r="325" spans="1:18" x14ac:dyDescent="0.2">
      <c r="A325" s="135"/>
      <c r="B325" s="131"/>
      <c r="C325" s="135"/>
      <c r="D325" s="131"/>
      <c r="E325" s="135"/>
      <c r="F325" s="131"/>
      <c r="G325" s="131"/>
      <c r="H325" s="135"/>
      <c r="I325" s="131"/>
      <c r="J325" s="135"/>
      <c r="K325" s="135"/>
      <c r="L325" s="137"/>
      <c r="M325" s="131"/>
      <c r="N325" s="135"/>
      <c r="O325" s="131"/>
      <c r="P325" s="131"/>
      <c r="Q325" s="135"/>
      <c r="R325" s="132"/>
    </row>
    <row r="326" spans="1:18" x14ac:dyDescent="0.2">
      <c r="A326" s="135"/>
      <c r="B326" s="131"/>
      <c r="C326" s="135"/>
      <c r="D326" s="131"/>
      <c r="E326" s="135"/>
      <c r="F326" s="131"/>
      <c r="G326" s="131"/>
      <c r="H326" s="135"/>
      <c r="I326" s="131"/>
      <c r="J326" s="135"/>
      <c r="K326" s="135"/>
      <c r="L326" s="137"/>
      <c r="M326" s="131"/>
      <c r="N326" s="135"/>
      <c r="O326" s="131"/>
      <c r="P326" s="131"/>
      <c r="Q326" s="135"/>
      <c r="R326" s="132"/>
    </row>
    <row r="327" spans="1:18" x14ac:dyDescent="0.2">
      <c r="A327" s="135"/>
      <c r="B327" s="131"/>
      <c r="C327" s="135"/>
      <c r="D327" s="131"/>
      <c r="E327" s="135"/>
      <c r="F327" s="131"/>
      <c r="G327" s="131"/>
      <c r="H327" s="135"/>
      <c r="I327" s="131"/>
      <c r="J327" s="135"/>
      <c r="K327" s="135"/>
      <c r="L327" s="137"/>
      <c r="M327" s="131"/>
      <c r="N327" s="135"/>
      <c r="O327" s="131"/>
      <c r="P327" s="131"/>
      <c r="Q327" s="135"/>
      <c r="R327" s="132"/>
    </row>
    <row r="328" spans="1:18" x14ac:dyDescent="0.2">
      <c r="A328" s="135"/>
      <c r="B328" s="131"/>
      <c r="C328" s="135"/>
      <c r="D328" s="131"/>
      <c r="E328" s="135"/>
      <c r="F328" s="131"/>
      <c r="G328" s="131"/>
      <c r="H328" s="135"/>
      <c r="I328" s="131"/>
      <c r="J328" s="135"/>
      <c r="K328" s="135"/>
      <c r="L328" s="137"/>
      <c r="M328" s="131"/>
      <c r="N328" s="135"/>
      <c r="O328" s="131"/>
      <c r="P328" s="131"/>
      <c r="Q328" s="135"/>
      <c r="R328" s="132"/>
    </row>
    <row r="329" spans="1:18" x14ac:dyDescent="0.2">
      <c r="A329" s="135"/>
      <c r="B329" s="131"/>
      <c r="C329" s="135"/>
      <c r="D329" s="131"/>
      <c r="E329" s="135"/>
      <c r="F329" s="131"/>
      <c r="G329" s="131"/>
      <c r="H329" s="135"/>
      <c r="I329" s="131"/>
      <c r="J329" s="135"/>
      <c r="K329" s="135"/>
      <c r="L329" s="137"/>
      <c r="M329" s="131"/>
      <c r="N329" s="135"/>
      <c r="O329" s="131"/>
      <c r="P329" s="131"/>
      <c r="Q329" s="135"/>
      <c r="R329" s="132"/>
    </row>
    <row r="330" spans="1:18" x14ac:dyDescent="0.2">
      <c r="A330" s="135"/>
      <c r="B330" s="131"/>
      <c r="C330" s="135"/>
      <c r="D330" s="131"/>
      <c r="E330" s="135"/>
      <c r="F330" s="131"/>
      <c r="G330" s="131"/>
      <c r="H330" s="135"/>
      <c r="I330" s="131"/>
      <c r="J330" s="135"/>
      <c r="K330" s="135"/>
      <c r="L330" s="137"/>
      <c r="M330" s="131"/>
      <c r="N330" s="135"/>
      <c r="O330" s="131"/>
      <c r="P330" s="131"/>
      <c r="Q330" s="135"/>
      <c r="R330" s="132"/>
    </row>
    <row r="331" spans="1:18" x14ac:dyDescent="0.2">
      <c r="A331" s="135"/>
      <c r="B331" s="131"/>
      <c r="C331" s="135"/>
      <c r="D331" s="131"/>
      <c r="E331" s="135"/>
      <c r="F331" s="131"/>
      <c r="G331" s="131"/>
      <c r="H331" s="135"/>
      <c r="I331" s="131"/>
      <c r="J331" s="135"/>
      <c r="K331" s="135"/>
      <c r="L331" s="137"/>
      <c r="M331" s="131"/>
      <c r="N331" s="135"/>
      <c r="O331" s="131"/>
      <c r="P331" s="131"/>
      <c r="Q331" s="135"/>
      <c r="R331" s="132"/>
    </row>
    <row r="332" spans="1:18" x14ac:dyDescent="0.2">
      <c r="A332" s="135"/>
      <c r="B332" s="131"/>
      <c r="C332" s="135"/>
      <c r="D332" s="131"/>
      <c r="E332" s="135"/>
      <c r="F332" s="131"/>
      <c r="G332" s="131"/>
      <c r="H332" s="135"/>
      <c r="I332" s="131"/>
      <c r="J332" s="135"/>
      <c r="K332" s="135"/>
      <c r="L332" s="137"/>
      <c r="M332" s="131"/>
      <c r="N332" s="135"/>
      <c r="O332" s="131"/>
      <c r="P332" s="131"/>
      <c r="Q332" s="135"/>
      <c r="R332" s="132"/>
    </row>
    <row r="333" spans="1:18" x14ac:dyDescent="0.2">
      <c r="A333" s="135"/>
      <c r="B333" s="131"/>
      <c r="C333" s="135"/>
      <c r="D333" s="131"/>
      <c r="E333" s="135"/>
      <c r="F333" s="131"/>
      <c r="G333" s="131"/>
      <c r="H333" s="135"/>
      <c r="I333" s="131"/>
      <c r="J333" s="135"/>
      <c r="K333" s="135"/>
      <c r="L333" s="137"/>
      <c r="M333" s="131"/>
      <c r="N333" s="135"/>
      <c r="O333" s="131"/>
      <c r="P333" s="131"/>
      <c r="Q333" s="135"/>
      <c r="R333" s="132"/>
    </row>
    <row r="334" spans="1:18" x14ac:dyDescent="0.2">
      <c r="A334" s="135"/>
      <c r="B334" s="131"/>
      <c r="C334" s="135"/>
      <c r="D334" s="131"/>
      <c r="E334" s="135"/>
      <c r="F334" s="131"/>
      <c r="G334" s="131"/>
      <c r="H334" s="135"/>
      <c r="I334" s="131"/>
      <c r="J334" s="135"/>
      <c r="K334" s="135"/>
      <c r="L334" s="137"/>
      <c r="M334" s="131"/>
      <c r="N334" s="135"/>
      <c r="O334" s="131"/>
      <c r="P334" s="131"/>
      <c r="Q334" s="135"/>
      <c r="R334" s="132"/>
    </row>
    <row r="335" spans="1:18" x14ac:dyDescent="0.2">
      <c r="A335" s="135"/>
      <c r="B335" s="131"/>
      <c r="C335" s="135"/>
      <c r="D335" s="131"/>
      <c r="E335" s="135"/>
      <c r="F335" s="131"/>
      <c r="G335" s="131"/>
      <c r="H335" s="135"/>
      <c r="I335" s="131"/>
      <c r="J335" s="135"/>
      <c r="K335" s="135"/>
      <c r="L335" s="137"/>
      <c r="M335" s="131"/>
      <c r="N335" s="135"/>
      <c r="O335" s="131"/>
      <c r="P335" s="131"/>
      <c r="Q335" s="135"/>
      <c r="R335" s="132"/>
    </row>
    <row r="336" spans="1:18" x14ac:dyDescent="0.2">
      <c r="A336" s="135"/>
      <c r="B336" s="131"/>
      <c r="C336" s="135"/>
      <c r="D336" s="131"/>
      <c r="E336" s="135"/>
      <c r="F336" s="131"/>
      <c r="G336" s="131"/>
      <c r="H336" s="135"/>
      <c r="I336" s="131"/>
      <c r="J336" s="135"/>
      <c r="K336" s="135"/>
      <c r="L336" s="137"/>
      <c r="M336" s="131"/>
      <c r="N336" s="135"/>
      <c r="O336" s="131"/>
      <c r="P336" s="131"/>
      <c r="Q336" s="135"/>
      <c r="R336" s="132"/>
    </row>
    <row r="337" spans="1:18" x14ac:dyDescent="0.2">
      <c r="A337" s="135"/>
      <c r="B337" s="131"/>
      <c r="C337" s="135"/>
      <c r="D337" s="131"/>
      <c r="E337" s="135"/>
      <c r="F337" s="131"/>
      <c r="G337" s="131"/>
      <c r="H337" s="135"/>
      <c r="I337" s="131"/>
      <c r="J337" s="135"/>
      <c r="K337" s="135"/>
      <c r="L337" s="137"/>
      <c r="M337" s="131"/>
      <c r="N337" s="135"/>
      <c r="O337" s="131"/>
      <c r="P337" s="131"/>
      <c r="Q337" s="135"/>
      <c r="R337" s="132"/>
    </row>
    <row r="338" spans="1:18" x14ac:dyDescent="0.2">
      <c r="A338" s="135"/>
      <c r="B338" s="131"/>
      <c r="C338" s="135"/>
      <c r="D338" s="131"/>
      <c r="E338" s="135"/>
      <c r="F338" s="131"/>
      <c r="G338" s="131"/>
      <c r="H338" s="135"/>
      <c r="I338" s="131"/>
      <c r="J338" s="135"/>
      <c r="K338" s="135"/>
      <c r="L338" s="137"/>
      <c r="M338" s="131"/>
      <c r="N338" s="135"/>
      <c r="O338" s="131"/>
      <c r="P338" s="131"/>
      <c r="Q338" s="135"/>
      <c r="R338" s="132"/>
    </row>
    <row r="339" spans="1:18" x14ac:dyDescent="0.2">
      <c r="A339" s="135"/>
      <c r="B339" s="131"/>
      <c r="C339" s="135"/>
      <c r="D339" s="131"/>
      <c r="E339" s="135"/>
      <c r="F339" s="131"/>
      <c r="G339" s="131"/>
      <c r="H339" s="135"/>
      <c r="I339" s="131"/>
      <c r="J339" s="135"/>
      <c r="K339" s="135"/>
      <c r="L339" s="137"/>
      <c r="M339" s="131"/>
      <c r="N339" s="135"/>
      <c r="O339" s="131"/>
      <c r="P339" s="131"/>
      <c r="Q339" s="135"/>
      <c r="R339" s="132"/>
    </row>
    <row r="340" spans="1:18" x14ac:dyDescent="0.2">
      <c r="A340" s="135"/>
      <c r="B340" s="131"/>
      <c r="C340" s="135"/>
      <c r="D340" s="131"/>
      <c r="E340" s="135"/>
      <c r="F340" s="131"/>
      <c r="G340" s="131"/>
      <c r="H340" s="135"/>
      <c r="I340" s="131"/>
      <c r="J340" s="135"/>
      <c r="K340" s="135"/>
      <c r="L340" s="137"/>
      <c r="M340" s="131"/>
      <c r="N340" s="135"/>
      <c r="O340" s="131"/>
      <c r="P340" s="131"/>
      <c r="Q340" s="135"/>
      <c r="R340" s="132"/>
    </row>
    <row r="341" spans="1:18" x14ac:dyDescent="0.2">
      <c r="A341" s="135"/>
      <c r="B341" s="131"/>
      <c r="C341" s="135"/>
      <c r="D341" s="131"/>
      <c r="E341" s="135"/>
      <c r="F341" s="131"/>
      <c r="G341" s="131"/>
      <c r="H341" s="135"/>
      <c r="I341" s="131"/>
      <c r="J341" s="135"/>
      <c r="K341" s="135"/>
      <c r="L341" s="137"/>
      <c r="M341" s="131"/>
      <c r="N341" s="135"/>
      <c r="O341" s="131"/>
      <c r="P341" s="131"/>
      <c r="Q341" s="135"/>
      <c r="R341" s="132"/>
    </row>
    <row r="342" spans="1:18" x14ac:dyDescent="0.2">
      <c r="A342" s="135"/>
      <c r="B342" s="131"/>
      <c r="C342" s="135"/>
      <c r="D342" s="131"/>
      <c r="E342" s="135"/>
      <c r="F342" s="131"/>
      <c r="G342" s="131"/>
      <c r="H342" s="135"/>
      <c r="I342" s="131"/>
      <c r="J342" s="135"/>
      <c r="K342" s="135"/>
      <c r="L342" s="137"/>
      <c r="M342" s="131"/>
      <c r="N342" s="135"/>
      <c r="O342" s="131"/>
      <c r="P342" s="131"/>
      <c r="Q342" s="135"/>
      <c r="R342" s="132"/>
    </row>
    <row r="343" spans="1:18" x14ac:dyDescent="0.2">
      <c r="A343" s="135"/>
      <c r="B343" s="131"/>
      <c r="C343" s="135"/>
      <c r="D343" s="131"/>
      <c r="E343" s="135"/>
      <c r="F343" s="131"/>
      <c r="G343" s="131"/>
      <c r="H343" s="135"/>
      <c r="I343" s="131"/>
      <c r="J343" s="135"/>
      <c r="K343" s="135"/>
      <c r="L343" s="137"/>
      <c r="M343" s="131"/>
      <c r="N343" s="135"/>
      <c r="O343" s="131"/>
      <c r="P343" s="131"/>
      <c r="Q343" s="135"/>
      <c r="R343" s="132"/>
    </row>
    <row r="344" spans="1:18" x14ac:dyDescent="0.2">
      <c r="A344" s="135"/>
      <c r="B344" s="131"/>
      <c r="C344" s="135"/>
      <c r="D344" s="131"/>
      <c r="E344" s="135"/>
      <c r="F344" s="131"/>
      <c r="G344" s="131"/>
      <c r="H344" s="135"/>
      <c r="I344" s="131"/>
      <c r="J344" s="135"/>
      <c r="K344" s="135"/>
      <c r="L344" s="137"/>
      <c r="M344" s="131"/>
      <c r="N344" s="135"/>
      <c r="O344" s="131"/>
      <c r="P344" s="131"/>
      <c r="Q344" s="135"/>
      <c r="R344" s="132"/>
    </row>
    <row r="345" spans="1:18" x14ac:dyDescent="0.2">
      <c r="A345" s="135"/>
      <c r="B345" s="131"/>
      <c r="C345" s="135"/>
      <c r="D345" s="131"/>
      <c r="E345" s="135"/>
      <c r="F345" s="131"/>
      <c r="G345" s="131"/>
      <c r="H345" s="135"/>
      <c r="I345" s="131"/>
      <c r="J345" s="135"/>
      <c r="K345" s="135"/>
      <c r="L345" s="137"/>
      <c r="M345" s="131"/>
      <c r="N345" s="135"/>
      <c r="O345" s="131"/>
      <c r="P345" s="131"/>
      <c r="Q345" s="135"/>
      <c r="R345" s="132"/>
    </row>
    <row r="346" spans="1:18" x14ac:dyDescent="0.2">
      <c r="A346" s="135"/>
      <c r="B346" s="131"/>
      <c r="C346" s="135"/>
      <c r="D346" s="131"/>
      <c r="E346" s="135"/>
      <c r="F346" s="131"/>
      <c r="G346" s="131"/>
      <c r="H346" s="135"/>
      <c r="I346" s="131"/>
      <c r="J346" s="135"/>
      <c r="K346" s="135"/>
      <c r="L346" s="137"/>
      <c r="M346" s="131"/>
      <c r="N346" s="135"/>
      <c r="O346" s="131"/>
      <c r="P346" s="131"/>
      <c r="Q346" s="135"/>
      <c r="R346" s="132"/>
    </row>
    <row r="347" spans="1:18" x14ac:dyDescent="0.2">
      <c r="A347" s="135"/>
      <c r="B347" s="131"/>
      <c r="C347" s="135"/>
      <c r="D347" s="131"/>
      <c r="E347" s="135"/>
      <c r="F347" s="131"/>
      <c r="G347" s="131"/>
      <c r="H347" s="135"/>
      <c r="I347" s="131"/>
      <c r="J347" s="135"/>
      <c r="K347" s="135"/>
      <c r="L347" s="137"/>
      <c r="M347" s="131"/>
      <c r="N347" s="135"/>
      <c r="O347" s="131"/>
      <c r="P347" s="131"/>
      <c r="Q347" s="135"/>
      <c r="R347" s="132"/>
    </row>
    <row r="348" spans="1:18" x14ac:dyDescent="0.2">
      <c r="A348" s="135"/>
      <c r="B348" s="131"/>
      <c r="C348" s="135"/>
      <c r="D348" s="131"/>
      <c r="E348" s="135"/>
      <c r="F348" s="131"/>
      <c r="G348" s="131"/>
      <c r="H348" s="135"/>
      <c r="I348" s="131"/>
      <c r="J348" s="135"/>
      <c r="K348" s="135"/>
      <c r="L348" s="137"/>
      <c r="M348" s="131"/>
      <c r="N348" s="135"/>
      <c r="O348" s="131"/>
      <c r="P348" s="131"/>
      <c r="Q348" s="135"/>
      <c r="R348" s="132"/>
    </row>
    <row r="349" spans="1:18" x14ac:dyDescent="0.2">
      <c r="A349" s="135"/>
      <c r="B349" s="131"/>
      <c r="C349" s="135"/>
      <c r="D349" s="131"/>
      <c r="E349" s="135"/>
      <c r="F349" s="131"/>
      <c r="G349" s="131"/>
      <c r="H349" s="135"/>
      <c r="I349" s="131"/>
      <c r="J349" s="135"/>
      <c r="K349" s="135"/>
      <c r="L349" s="137"/>
      <c r="M349" s="131"/>
      <c r="N349" s="135"/>
      <c r="O349" s="131"/>
      <c r="P349" s="131"/>
      <c r="Q349" s="135"/>
      <c r="R349" s="132"/>
    </row>
    <row r="350" spans="1:18" x14ac:dyDescent="0.2">
      <c r="A350" s="135"/>
      <c r="B350" s="131"/>
      <c r="C350" s="135"/>
      <c r="D350" s="131"/>
      <c r="E350" s="135"/>
      <c r="F350" s="131"/>
      <c r="G350" s="131"/>
      <c r="H350" s="135"/>
      <c r="I350" s="131"/>
      <c r="J350" s="135"/>
      <c r="K350" s="135"/>
      <c r="L350" s="137"/>
      <c r="M350" s="131"/>
      <c r="N350" s="135"/>
      <c r="O350" s="131"/>
      <c r="P350" s="131"/>
      <c r="Q350" s="135"/>
      <c r="R350" s="132"/>
    </row>
    <row r="351" spans="1:18" x14ac:dyDescent="0.2">
      <c r="A351" s="135"/>
      <c r="B351" s="131"/>
      <c r="C351" s="135"/>
      <c r="D351" s="131"/>
      <c r="E351" s="135"/>
      <c r="F351" s="131"/>
      <c r="G351" s="131"/>
      <c r="H351" s="135"/>
      <c r="I351" s="131"/>
      <c r="J351" s="135"/>
      <c r="K351" s="135"/>
      <c r="L351" s="137"/>
      <c r="M351" s="131"/>
      <c r="N351" s="135"/>
      <c r="O351" s="131"/>
      <c r="P351" s="131"/>
      <c r="Q351" s="135"/>
      <c r="R351" s="132"/>
    </row>
    <row r="352" spans="1:18" x14ac:dyDescent="0.2">
      <c r="A352" s="135"/>
      <c r="B352" s="131"/>
      <c r="C352" s="135"/>
      <c r="D352" s="131"/>
      <c r="E352" s="135"/>
      <c r="F352" s="131"/>
      <c r="G352" s="131"/>
      <c r="H352" s="135"/>
      <c r="I352" s="131"/>
      <c r="J352" s="135"/>
      <c r="K352" s="135"/>
      <c r="L352" s="137"/>
      <c r="M352" s="131"/>
      <c r="N352" s="135"/>
      <c r="O352" s="131"/>
      <c r="P352" s="131"/>
      <c r="Q352" s="135"/>
      <c r="R352" s="132"/>
    </row>
    <row r="353" spans="1:18" x14ac:dyDescent="0.2">
      <c r="A353" s="135"/>
      <c r="B353" s="131"/>
      <c r="C353" s="135"/>
      <c r="D353" s="131"/>
      <c r="E353" s="135"/>
      <c r="F353" s="131"/>
      <c r="G353" s="131"/>
      <c r="H353" s="135"/>
      <c r="I353" s="131"/>
      <c r="J353" s="135"/>
      <c r="K353" s="135"/>
      <c r="L353" s="137"/>
      <c r="M353" s="131"/>
      <c r="N353" s="135"/>
      <c r="O353" s="131"/>
      <c r="P353" s="131"/>
      <c r="Q353" s="135"/>
      <c r="R353" s="132"/>
    </row>
    <row r="354" spans="1:18" x14ac:dyDescent="0.2">
      <c r="A354" s="135"/>
      <c r="B354" s="131"/>
      <c r="C354" s="135"/>
      <c r="D354" s="131"/>
      <c r="E354" s="135"/>
      <c r="F354" s="131"/>
      <c r="G354" s="131"/>
      <c r="H354" s="135"/>
      <c r="I354" s="131"/>
      <c r="J354" s="135"/>
      <c r="K354" s="135"/>
      <c r="L354" s="137"/>
      <c r="M354" s="131"/>
      <c r="N354" s="135"/>
      <c r="O354" s="131"/>
      <c r="P354" s="131"/>
      <c r="Q354" s="135"/>
      <c r="R354" s="132"/>
    </row>
    <row r="355" spans="1:18" x14ac:dyDescent="0.2">
      <c r="A355" s="135"/>
      <c r="B355" s="131"/>
      <c r="C355" s="135"/>
      <c r="D355" s="131"/>
      <c r="E355" s="135"/>
      <c r="F355" s="131"/>
      <c r="G355" s="131"/>
      <c r="H355" s="135"/>
      <c r="I355" s="131"/>
      <c r="J355" s="135"/>
      <c r="K355" s="135"/>
      <c r="L355" s="137"/>
      <c r="M355" s="131"/>
      <c r="N355" s="135"/>
      <c r="O355" s="131"/>
      <c r="P355" s="131"/>
      <c r="Q355" s="135"/>
      <c r="R355" s="132"/>
    </row>
    <row r="356" spans="1:18" x14ac:dyDescent="0.2">
      <c r="A356" s="135"/>
      <c r="B356" s="131"/>
      <c r="C356" s="135"/>
      <c r="D356" s="131"/>
      <c r="E356" s="135"/>
      <c r="F356" s="131"/>
      <c r="G356" s="131"/>
      <c r="H356" s="135"/>
      <c r="I356" s="131"/>
      <c r="J356" s="135"/>
      <c r="K356" s="135"/>
      <c r="L356" s="137"/>
      <c r="M356" s="131"/>
      <c r="N356" s="135"/>
      <c r="O356" s="131"/>
      <c r="P356" s="131"/>
      <c r="Q356" s="135"/>
      <c r="R356" s="132"/>
    </row>
    <row r="357" spans="1:18" x14ac:dyDescent="0.2">
      <c r="A357" s="135"/>
      <c r="B357" s="131"/>
      <c r="C357" s="135"/>
      <c r="D357" s="131"/>
      <c r="E357" s="135"/>
      <c r="F357" s="131"/>
      <c r="G357" s="131"/>
      <c r="H357" s="135"/>
      <c r="I357" s="131"/>
      <c r="J357" s="135"/>
      <c r="K357" s="135"/>
      <c r="L357" s="137"/>
      <c r="M357" s="131"/>
      <c r="N357" s="135"/>
      <c r="O357" s="131"/>
      <c r="P357" s="131"/>
      <c r="Q357" s="135"/>
      <c r="R357" s="132"/>
    </row>
    <row r="358" spans="1:18" x14ac:dyDescent="0.2">
      <c r="A358" s="135"/>
      <c r="B358" s="131"/>
      <c r="C358" s="135"/>
      <c r="D358" s="131"/>
      <c r="E358" s="135"/>
      <c r="F358" s="131"/>
      <c r="G358" s="131"/>
      <c r="H358" s="135"/>
      <c r="I358" s="131"/>
      <c r="J358" s="135"/>
      <c r="K358" s="135"/>
      <c r="L358" s="137"/>
      <c r="M358" s="131"/>
      <c r="N358" s="135"/>
      <c r="O358" s="131"/>
      <c r="P358" s="131"/>
      <c r="Q358" s="135"/>
      <c r="R358" s="132"/>
    </row>
    <row r="359" spans="1:18" x14ac:dyDescent="0.2">
      <c r="A359" s="135"/>
      <c r="B359" s="131"/>
      <c r="C359" s="135"/>
      <c r="D359" s="131"/>
      <c r="E359" s="135"/>
      <c r="F359" s="131"/>
      <c r="G359" s="131"/>
      <c r="H359" s="135"/>
      <c r="I359" s="131"/>
      <c r="J359" s="135"/>
      <c r="K359" s="135"/>
      <c r="L359" s="137"/>
      <c r="M359" s="131"/>
      <c r="N359" s="135"/>
      <c r="O359" s="131"/>
      <c r="P359" s="131"/>
      <c r="Q359" s="135"/>
      <c r="R359" s="132"/>
    </row>
    <row r="360" spans="1:18" x14ac:dyDescent="0.2">
      <c r="A360" s="135"/>
      <c r="B360" s="131"/>
      <c r="C360" s="135"/>
      <c r="D360" s="131"/>
      <c r="E360" s="135"/>
      <c r="F360" s="131"/>
      <c r="G360" s="131"/>
      <c r="H360" s="135"/>
      <c r="I360" s="131"/>
      <c r="J360" s="135"/>
      <c r="K360" s="135"/>
      <c r="L360" s="137"/>
      <c r="M360" s="131"/>
      <c r="N360" s="135"/>
      <c r="O360" s="131"/>
      <c r="P360" s="131"/>
      <c r="Q360" s="135"/>
      <c r="R360" s="132"/>
    </row>
    <row r="361" spans="1:18" x14ac:dyDescent="0.2">
      <c r="A361" s="135"/>
      <c r="B361" s="131"/>
      <c r="C361" s="135"/>
      <c r="D361" s="131"/>
      <c r="E361" s="135"/>
      <c r="F361" s="131"/>
      <c r="G361" s="131"/>
      <c r="H361" s="135"/>
      <c r="I361" s="131"/>
      <c r="J361" s="135"/>
      <c r="K361" s="135"/>
      <c r="L361" s="137"/>
      <c r="M361" s="131"/>
      <c r="N361" s="135"/>
      <c r="O361" s="131"/>
      <c r="P361" s="131"/>
      <c r="Q361" s="135"/>
      <c r="R361" s="132"/>
    </row>
    <row r="362" spans="1:18" x14ac:dyDescent="0.2">
      <c r="A362" s="135"/>
      <c r="B362" s="131"/>
      <c r="C362" s="135"/>
      <c r="D362" s="131"/>
      <c r="E362" s="135"/>
      <c r="F362" s="131"/>
      <c r="G362" s="131"/>
      <c r="H362" s="135"/>
      <c r="I362" s="131"/>
      <c r="J362" s="135"/>
      <c r="K362" s="135"/>
      <c r="L362" s="137"/>
      <c r="M362" s="131"/>
      <c r="N362" s="135"/>
      <c r="O362" s="131"/>
      <c r="P362" s="131"/>
      <c r="Q362" s="135"/>
      <c r="R362" s="132"/>
    </row>
    <row r="363" spans="1:18" x14ac:dyDescent="0.2">
      <c r="A363" s="135"/>
      <c r="B363" s="131"/>
      <c r="C363" s="135"/>
      <c r="D363" s="131"/>
      <c r="E363" s="135"/>
      <c r="F363" s="131"/>
      <c r="G363" s="131"/>
      <c r="H363" s="135"/>
      <c r="I363" s="131"/>
      <c r="J363" s="135"/>
      <c r="K363" s="135"/>
      <c r="L363" s="137"/>
      <c r="M363" s="131"/>
      <c r="N363" s="135"/>
      <c r="O363" s="131"/>
      <c r="P363" s="131"/>
      <c r="Q363" s="135"/>
      <c r="R363" s="132"/>
    </row>
    <row r="364" spans="1:18" x14ac:dyDescent="0.2">
      <c r="A364" s="135"/>
      <c r="B364" s="131"/>
      <c r="C364" s="135"/>
      <c r="D364" s="131"/>
      <c r="E364" s="135"/>
      <c r="F364" s="131"/>
      <c r="G364" s="131"/>
      <c r="H364" s="135"/>
      <c r="I364" s="131"/>
      <c r="J364" s="135"/>
      <c r="K364" s="135"/>
      <c r="L364" s="137"/>
      <c r="M364" s="131"/>
      <c r="N364" s="135"/>
      <c r="O364" s="131"/>
      <c r="P364" s="131"/>
      <c r="Q364" s="135"/>
      <c r="R364" s="132"/>
    </row>
    <row r="365" spans="1:18" x14ac:dyDescent="0.2">
      <c r="A365" s="135"/>
      <c r="B365" s="131"/>
      <c r="C365" s="135"/>
      <c r="D365" s="131"/>
      <c r="E365" s="135"/>
      <c r="F365" s="131"/>
      <c r="G365" s="131"/>
      <c r="H365" s="135"/>
      <c r="I365" s="131"/>
      <c r="J365" s="135"/>
      <c r="K365" s="135"/>
      <c r="L365" s="137"/>
      <c r="M365" s="131"/>
      <c r="N365" s="135"/>
      <c r="O365" s="131"/>
      <c r="P365" s="131"/>
      <c r="Q365" s="135"/>
      <c r="R365" s="132"/>
    </row>
    <row r="366" spans="1:18" x14ac:dyDescent="0.2">
      <c r="A366" s="135"/>
      <c r="B366" s="131"/>
      <c r="C366" s="135"/>
      <c r="D366" s="131"/>
      <c r="E366" s="135"/>
      <c r="F366" s="131"/>
      <c r="G366" s="131"/>
      <c r="H366" s="135"/>
      <c r="I366" s="131"/>
      <c r="J366" s="135"/>
      <c r="K366" s="135"/>
      <c r="L366" s="137"/>
      <c r="M366" s="131"/>
      <c r="N366" s="135"/>
      <c r="O366" s="131"/>
      <c r="P366" s="131"/>
      <c r="Q366" s="135"/>
      <c r="R366" s="132"/>
    </row>
    <row r="367" spans="1:18" x14ac:dyDescent="0.2">
      <c r="A367" s="135"/>
      <c r="B367" s="131"/>
      <c r="C367" s="135"/>
      <c r="D367" s="131"/>
      <c r="E367" s="135"/>
      <c r="F367" s="131"/>
      <c r="G367" s="131"/>
      <c r="H367" s="135"/>
      <c r="I367" s="131"/>
      <c r="J367" s="135"/>
      <c r="K367" s="135"/>
      <c r="L367" s="137"/>
      <c r="M367" s="131"/>
      <c r="N367" s="135"/>
      <c r="O367" s="131"/>
      <c r="P367" s="131"/>
      <c r="Q367" s="135"/>
      <c r="R367" s="132"/>
    </row>
    <row r="368" spans="1:18" x14ac:dyDescent="0.2">
      <c r="A368" s="135"/>
      <c r="B368" s="131"/>
      <c r="C368" s="135"/>
      <c r="D368" s="131"/>
      <c r="E368" s="135"/>
      <c r="F368" s="131"/>
      <c r="G368" s="131"/>
      <c r="H368" s="135"/>
      <c r="I368" s="131"/>
      <c r="J368" s="135"/>
      <c r="K368" s="135"/>
      <c r="L368" s="137"/>
      <c r="M368" s="131"/>
      <c r="N368" s="135"/>
      <c r="O368" s="131"/>
      <c r="P368" s="131"/>
      <c r="Q368" s="135"/>
      <c r="R368" s="132"/>
    </row>
    <row r="369" spans="1:18" x14ac:dyDescent="0.2">
      <c r="A369" s="135"/>
      <c r="B369" s="131"/>
      <c r="C369" s="135"/>
      <c r="D369" s="131"/>
      <c r="E369" s="135"/>
      <c r="F369" s="131"/>
      <c r="G369" s="131"/>
      <c r="H369" s="135"/>
      <c r="I369" s="131"/>
      <c r="J369" s="135"/>
      <c r="K369" s="135"/>
      <c r="L369" s="137"/>
      <c r="M369" s="131"/>
      <c r="N369" s="135"/>
      <c r="O369" s="131"/>
      <c r="P369" s="131"/>
      <c r="Q369" s="135"/>
      <c r="R369" s="132"/>
    </row>
    <row r="370" spans="1:18" x14ac:dyDescent="0.2">
      <c r="A370" s="135"/>
      <c r="B370" s="131"/>
      <c r="C370" s="135"/>
      <c r="D370" s="131"/>
      <c r="E370" s="135"/>
      <c r="F370" s="131"/>
      <c r="G370" s="131"/>
      <c r="H370" s="135"/>
      <c r="I370" s="131"/>
      <c r="J370" s="135"/>
      <c r="K370" s="135"/>
      <c r="L370" s="137"/>
      <c r="M370" s="131"/>
      <c r="N370" s="135"/>
      <c r="O370" s="131"/>
      <c r="P370" s="131"/>
      <c r="Q370" s="135"/>
      <c r="R370" s="132"/>
    </row>
    <row r="371" spans="1:18" x14ac:dyDescent="0.2">
      <c r="A371" s="135"/>
      <c r="B371" s="131"/>
      <c r="C371" s="135"/>
      <c r="D371" s="131"/>
      <c r="E371" s="135"/>
      <c r="F371" s="131"/>
      <c r="G371" s="131"/>
      <c r="H371" s="135"/>
      <c r="I371" s="131"/>
      <c r="J371" s="135"/>
      <c r="K371" s="135"/>
      <c r="L371" s="137"/>
      <c r="M371" s="131"/>
      <c r="N371" s="135"/>
      <c r="O371" s="131"/>
      <c r="P371" s="131"/>
      <c r="Q371" s="135"/>
      <c r="R371" s="132"/>
    </row>
    <row r="372" spans="1:18" x14ac:dyDescent="0.2">
      <c r="A372" s="135"/>
      <c r="B372" s="131"/>
      <c r="C372" s="135"/>
      <c r="D372" s="131"/>
      <c r="E372" s="135"/>
      <c r="F372" s="131"/>
      <c r="G372" s="131"/>
      <c r="H372" s="135"/>
      <c r="I372" s="131"/>
      <c r="J372" s="135"/>
      <c r="K372" s="135"/>
      <c r="L372" s="137"/>
      <c r="M372" s="131"/>
      <c r="N372" s="135"/>
      <c r="O372" s="131"/>
      <c r="P372" s="131"/>
      <c r="Q372" s="135"/>
      <c r="R372" s="132"/>
    </row>
    <row r="373" spans="1:18" x14ac:dyDescent="0.2">
      <c r="A373" s="135"/>
      <c r="B373" s="131"/>
      <c r="C373" s="135"/>
      <c r="D373" s="131"/>
      <c r="E373" s="135"/>
      <c r="F373" s="131"/>
      <c r="G373" s="131"/>
      <c r="H373" s="135"/>
      <c r="I373" s="131"/>
      <c r="J373" s="135"/>
      <c r="K373" s="135"/>
      <c r="L373" s="137"/>
      <c r="M373" s="131"/>
      <c r="N373" s="135"/>
      <c r="O373" s="131"/>
      <c r="P373" s="131"/>
      <c r="Q373" s="135"/>
      <c r="R373" s="132"/>
    </row>
    <row r="374" spans="1:18" x14ac:dyDescent="0.2">
      <c r="A374" s="135"/>
      <c r="B374" s="131"/>
      <c r="C374" s="135"/>
      <c r="D374" s="131"/>
      <c r="E374" s="135"/>
      <c r="F374" s="131"/>
      <c r="G374" s="131"/>
      <c r="H374" s="135"/>
      <c r="I374" s="131"/>
      <c r="J374" s="135"/>
      <c r="K374" s="135"/>
      <c r="L374" s="137"/>
      <c r="M374" s="131"/>
      <c r="N374" s="135"/>
      <c r="O374" s="131"/>
      <c r="P374" s="131"/>
      <c r="Q374" s="135"/>
      <c r="R374" s="132"/>
    </row>
    <row r="375" spans="1:18" x14ac:dyDescent="0.2">
      <c r="A375" s="135"/>
      <c r="B375" s="131"/>
      <c r="C375" s="135"/>
      <c r="D375" s="131"/>
      <c r="E375" s="135"/>
      <c r="F375" s="131"/>
      <c r="G375" s="131"/>
      <c r="H375" s="135"/>
      <c r="I375" s="131"/>
      <c r="J375" s="135"/>
      <c r="K375" s="135"/>
      <c r="L375" s="137"/>
      <c r="M375" s="131"/>
      <c r="N375" s="135"/>
      <c r="O375" s="131"/>
      <c r="P375" s="131"/>
      <c r="Q375" s="135"/>
      <c r="R375" s="132"/>
    </row>
    <row r="376" spans="1:18" x14ac:dyDescent="0.2">
      <c r="A376" s="135"/>
      <c r="B376" s="131"/>
      <c r="C376" s="135"/>
      <c r="D376" s="131"/>
      <c r="E376" s="135"/>
      <c r="F376" s="131"/>
      <c r="G376" s="131"/>
      <c r="H376" s="135"/>
      <c r="I376" s="131"/>
      <c r="J376" s="135"/>
      <c r="K376" s="135"/>
      <c r="L376" s="137"/>
      <c r="M376" s="131"/>
      <c r="N376" s="135"/>
      <c r="O376" s="131"/>
      <c r="P376" s="131"/>
      <c r="Q376" s="135"/>
      <c r="R376" s="132"/>
    </row>
    <row r="377" spans="1:18" x14ac:dyDescent="0.2">
      <c r="A377" s="135"/>
      <c r="B377" s="131"/>
      <c r="C377" s="135"/>
      <c r="D377" s="131"/>
      <c r="E377" s="135"/>
      <c r="F377" s="131"/>
      <c r="G377" s="131"/>
      <c r="H377" s="135"/>
      <c r="I377" s="131"/>
      <c r="J377" s="135"/>
      <c r="K377" s="135"/>
      <c r="L377" s="137"/>
      <c r="M377" s="131"/>
      <c r="N377" s="135"/>
      <c r="O377" s="131"/>
      <c r="P377" s="131"/>
      <c r="Q377" s="135"/>
      <c r="R377" s="132"/>
    </row>
    <row r="378" spans="1:18" x14ac:dyDescent="0.2">
      <c r="A378" s="135"/>
      <c r="B378" s="131"/>
      <c r="C378" s="135"/>
      <c r="D378" s="131"/>
      <c r="E378" s="135"/>
      <c r="F378" s="131"/>
      <c r="G378" s="131"/>
      <c r="H378" s="135"/>
      <c r="I378" s="131"/>
      <c r="J378" s="135"/>
      <c r="K378" s="135"/>
      <c r="L378" s="137"/>
      <c r="M378" s="131"/>
      <c r="N378" s="135"/>
      <c r="O378" s="131"/>
      <c r="P378" s="131"/>
      <c r="Q378" s="135"/>
      <c r="R378" s="132"/>
    </row>
    <row r="379" spans="1:18" x14ac:dyDescent="0.2">
      <c r="A379" s="135"/>
      <c r="B379" s="131"/>
      <c r="C379" s="135"/>
      <c r="D379" s="131"/>
      <c r="E379" s="135"/>
      <c r="F379" s="131"/>
      <c r="G379" s="131"/>
      <c r="H379" s="135"/>
      <c r="I379" s="131"/>
      <c r="J379" s="135"/>
      <c r="K379" s="135"/>
      <c r="L379" s="137"/>
      <c r="M379" s="131"/>
      <c r="N379" s="135"/>
      <c r="O379" s="131"/>
      <c r="P379" s="131"/>
      <c r="Q379" s="135"/>
      <c r="R379" s="132"/>
    </row>
    <row r="380" spans="1:18" x14ac:dyDescent="0.2">
      <c r="A380" s="135"/>
      <c r="B380" s="131"/>
      <c r="C380" s="135"/>
      <c r="D380" s="131"/>
      <c r="E380" s="135"/>
      <c r="F380" s="131"/>
      <c r="G380" s="131"/>
      <c r="H380" s="135"/>
      <c r="I380" s="131"/>
      <c r="J380" s="135"/>
      <c r="K380" s="135"/>
      <c r="L380" s="137"/>
      <c r="M380" s="131"/>
      <c r="N380" s="135"/>
      <c r="O380" s="131"/>
      <c r="P380" s="131"/>
      <c r="Q380" s="135"/>
      <c r="R380" s="132"/>
    </row>
    <row r="381" spans="1:18" x14ac:dyDescent="0.2">
      <c r="A381" s="135"/>
      <c r="B381" s="131"/>
      <c r="C381" s="135"/>
      <c r="D381" s="131"/>
      <c r="E381" s="135"/>
      <c r="F381" s="131"/>
      <c r="G381" s="131"/>
      <c r="H381" s="135"/>
      <c r="I381" s="131"/>
      <c r="J381" s="135"/>
      <c r="K381" s="135"/>
      <c r="L381" s="137"/>
      <c r="M381" s="131"/>
      <c r="N381" s="135"/>
      <c r="O381" s="131"/>
      <c r="P381" s="131"/>
      <c r="Q381" s="135"/>
      <c r="R381" s="132"/>
    </row>
    <row r="382" spans="1:18" x14ac:dyDescent="0.2">
      <c r="A382" s="135"/>
      <c r="B382" s="131"/>
      <c r="C382" s="135"/>
      <c r="D382" s="131"/>
      <c r="E382" s="135"/>
      <c r="F382" s="131"/>
      <c r="G382" s="131"/>
      <c r="H382" s="135"/>
      <c r="I382" s="131"/>
      <c r="J382" s="135"/>
      <c r="K382" s="135"/>
      <c r="L382" s="137"/>
      <c r="M382" s="131"/>
      <c r="N382" s="135"/>
      <c r="O382" s="131"/>
      <c r="P382" s="131"/>
      <c r="Q382" s="135"/>
      <c r="R382" s="132"/>
    </row>
    <row r="383" spans="1:18" x14ac:dyDescent="0.2">
      <c r="A383" s="135"/>
      <c r="B383" s="131"/>
      <c r="C383" s="135"/>
      <c r="D383" s="131"/>
      <c r="E383" s="135"/>
      <c r="F383" s="131"/>
      <c r="G383" s="131"/>
      <c r="H383" s="135"/>
      <c r="I383" s="131"/>
      <c r="J383" s="135"/>
      <c r="K383" s="135"/>
      <c r="L383" s="137"/>
      <c r="M383" s="131"/>
      <c r="N383" s="135"/>
      <c r="O383" s="131"/>
      <c r="P383" s="131"/>
      <c r="Q383" s="135"/>
      <c r="R383" s="132"/>
    </row>
    <row r="384" spans="1:18" x14ac:dyDescent="0.2">
      <c r="A384" s="135"/>
      <c r="B384" s="131"/>
      <c r="C384" s="135"/>
      <c r="D384" s="131"/>
      <c r="E384" s="135"/>
      <c r="F384" s="131"/>
      <c r="G384" s="131"/>
      <c r="H384" s="135"/>
      <c r="I384" s="131"/>
      <c r="J384" s="135"/>
      <c r="K384" s="135"/>
      <c r="L384" s="137"/>
      <c r="M384" s="131"/>
      <c r="N384" s="135"/>
      <c r="O384" s="131"/>
      <c r="P384" s="131"/>
      <c r="Q384" s="135"/>
      <c r="R384" s="132"/>
    </row>
    <row r="385" spans="1:18" x14ac:dyDescent="0.2">
      <c r="A385" s="135"/>
      <c r="B385" s="131"/>
      <c r="C385" s="135"/>
      <c r="D385" s="131"/>
      <c r="E385" s="135"/>
      <c r="F385" s="131"/>
      <c r="G385" s="131"/>
      <c r="H385" s="135"/>
      <c r="I385" s="131"/>
      <c r="J385" s="135"/>
      <c r="K385" s="135"/>
      <c r="L385" s="137"/>
      <c r="M385" s="131"/>
      <c r="N385" s="135"/>
      <c r="O385" s="131"/>
      <c r="P385" s="131"/>
      <c r="Q385" s="135"/>
      <c r="R385" s="132"/>
    </row>
    <row r="386" spans="1:18" x14ac:dyDescent="0.2">
      <c r="A386" s="135"/>
      <c r="B386" s="131"/>
      <c r="C386" s="135"/>
      <c r="D386" s="131"/>
      <c r="E386" s="135"/>
      <c r="F386" s="131"/>
      <c r="G386" s="131"/>
      <c r="H386" s="135"/>
      <c r="I386" s="131"/>
      <c r="J386" s="135"/>
      <c r="K386" s="135"/>
      <c r="L386" s="137"/>
      <c r="M386" s="131"/>
      <c r="N386" s="135"/>
      <c r="O386" s="131"/>
      <c r="P386" s="131"/>
      <c r="Q386" s="135"/>
      <c r="R386" s="132"/>
    </row>
    <row r="387" spans="1:18" x14ac:dyDescent="0.2">
      <c r="A387" s="135"/>
      <c r="B387" s="131"/>
      <c r="C387" s="135"/>
      <c r="D387" s="131"/>
      <c r="E387" s="135"/>
      <c r="F387" s="131"/>
      <c r="G387" s="131"/>
      <c r="H387" s="135"/>
      <c r="I387" s="131"/>
      <c r="J387" s="135"/>
      <c r="K387" s="135"/>
      <c r="L387" s="137"/>
      <c r="M387" s="131"/>
      <c r="N387" s="135"/>
      <c r="O387" s="131"/>
      <c r="P387" s="131"/>
      <c r="Q387" s="135"/>
      <c r="R387" s="132"/>
    </row>
    <row r="388" spans="1:18" x14ac:dyDescent="0.2">
      <c r="A388" s="135"/>
      <c r="B388" s="131"/>
      <c r="C388" s="135"/>
      <c r="D388" s="131"/>
      <c r="E388" s="135"/>
      <c r="F388" s="131"/>
      <c r="G388" s="131"/>
      <c r="H388" s="135"/>
      <c r="I388" s="131"/>
      <c r="J388" s="135"/>
      <c r="K388" s="135"/>
      <c r="L388" s="137"/>
      <c r="M388" s="131"/>
      <c r="N388" s="135"/>
      <c r="O388" s="131"/>
      <c r="P388" s="131"/>
      <c r="Q388" s="135"/>
      <c r="R388" s="132"/>
    </row>
    <row r="389" spans="1:18" x14ac:dyDescent="0.2">
      <c r="A389" s="135"/>
      <c r="B389" s="131"/>
      <c r="C389" s="135"/>
      <c r="D389" s="131"/>
      <c r="E389" s="135"/>
      <c r="F389" s="131"/>
      <c r="G389" s="131"/>
      <c r="H389" s="135"/>
      <c r="I389" s="131"/>
      <c r="J389" s="135"/>
      <c r="K389" s="135"/>
      <c r="L389" s="137"/>
      <c r="M389" s="131"/>
      <c r="N389" s="135"/>
      <c r="O389" s="131"/>
      <c r="P389" s="131"/>
      <c r="Q389" s="135"/>
      <c r="R389" s="132"/>
    </row>
    <row r="390" spans="1:18" x14ac:dyDescent="0.2">
      <c r="A390" s="135"/>
      <c r="B390" s="131"/>
      <c r="C390" s="135"/>
      <c r="D390" s="131"/>
      <c r="E390" s="135"/>
      <c r="F390" s="131"/>
      <c r="G390" s="131"/>
      <c r="H390" s="135"/>
      <c r="I390" s="131"/>
      <c r="J390" s="135"/>
      <c r="K390" s="135"/>
      <c r="L390" s="137"/>
      <c r="M390" s="131"/>
      <c r="N390" s="135"/>
      <c r="O390" s="131"/>
      <c r="P390" s="131"/>
      <c r="Q390" s="135"/>
      <c r="R390" s="132"/>
    </row>
    <row r="391" spans="1:18" x14ac:dyDescent="0.2">
      <c r="A391" s="135"/>
      <c r="B391" s="131"/>
      <c r="C391" s="135"/>
      <c r="D391" s="131"/>
      <c r="E391" s="135"/>
      <c r="F391" s="131"/>
      <c r="G391" s="131"/>
      <c r="H391" s="135"/>
      <c r="I391" s="131"/>
      <c r="J391" s="135"/>
      <c r="K391" s="135"/>
      <c r="L391" s="137"/>
      <c r="M391" s="131"/>
      <c r="N391" s="135"/>
      <c r="O391" s="131"/>
      <c r="P391" s="131"/>
      <c r="Q391" s="135"/>
      <c r="R391" s="132"/>
    </row>
    <row r="392" spans="1:18" x14ac:dyDescent="0.2">
      <c r="A392" s="135"/>
      <c r="B392" s="131"/>
      <c r="C392" s="135"/>
      <c r="D392" s="131"/>
      <c r="E392" s="135"/>
      <c r="F392" s="131"/>
      <c r="G392" s="131"/>
      <c r="H392" s="135"/>
      <c r="I392" s="131"/>
      <c r="J392" s="135"/>
      <c r="K392" s="135"/>
      <c r="L392" s="137"/>
      <c r="M392" s="131"/>
      <c r="N392" s="135"/>
      <c r="O392" s="131"/>
      <c r="P392" s="131"/>
      <c r="Q392" s="135"/>
      <c r="R392" s="132"/>
    </row>
    <row r="393" spans="1:18" x14ac:dyDescent="0.2">
      <c r="A393" s="135"/>
      <c r="B393" s="131"/>
      <c r="C393" s="135"/>
      <c r="D393" s="131"/>
      <c r="E393" s="135"/>
      <c r="F393" s="131"/>
      <c r="G393" s="131"/>
      <c r="H393" s="135"/>
      <c r="I393" s="131"/>
      <c r="J393" s="135"/>
      <c r="K393" s="135"/>
      <c r="L393" s="137"/>
      <c r="M393" s="131"/>
      <c r="N393" s="135"/>
      <c r="O393" s="131"/>
      <c r="P393" s="131"/>
      <c r="Q393" s="135"/>
      <c r="R393" s="132"/>
    </row>
    <row r="394" spans="1:18" x14ac:dyDescent="0.2">
      <c r="A394" s="135"/>
      <c r="B394" s="131"/>
      <c r="C394" s="135"/>
      <c r="D394" s="131"/>
      <c r="E394" s="135"/>
      <c r="F394" s="131"/>
      <c r="G394" s="131"/>
      <c r="H394" s="135"/>
      <c r="I394" s="131"/>
      <c r="J394" s="135"/>
      <c r="K394" s="135"/>
      <c r="L394" s="137"/>
      <c r="M394" s="131"/>
      <c r="N394" s="135"/>
      <c r="O394" s="131"/>
      <c r="P394" s="131"/>
      <c r="Q394" s="135"/>
      <c r="R394" s="132"/>
    </row>
    <row r="395" spans="1:18" x14ac:dyDescent="0.2">
      <c r="A395" s="135"/>
      <c r="B395" s="131"/>
      <c r="C395" s="135"/>
      <c r="D395" s="131"/>
      <c r="E395" s="135"/>
      <c r="F395" s="131"/>
      <c r="G395" s="131"/>
      <c r="H395" s="135"/>
      <c r="I395" s="131"/>
      <c r="J395" s="135"/>
      <c r="K395" s="135"/>
      <c r="L395" s="137"/>
      <c r="M395" s="131"/>
      <c r="N395" s="135"/>
      <c r="O395" s="131"/>
      <c r="P395" s="131"/>
      <c r="Q395" s="135"/>
      <c r="R395" s="132"/>
    </row>
    <row r="396" spans="1:18" x14ac:dyDescent="0.2">
      <c r="A396" s="135"/>
      <c r="B396" s="131"/>
      <c r="C396" s="135"/>
      <c r="D396" s="131"/>
      <c r="E396" s="135"/>
      <c r="F396" s="131"/>
      <c r="G396" s="131"/>
      <c r="H396" s="135"/>
      <c r="I396" s="131"/>
      <c r="J396" s="135"/>
      <c r="K396" s="135"/>
      <c r="L396" s="137"/>
      <c r="M396" s="131"/>
      <c r="N396" s="135"/>
      <c r="O396" s="131"/>
      <c r="P396" s="131"/>
      <c r="Q396" s="135"/>
      <c r="R396" s="132"/>
    </row>
    <row r="397" spans="1:18" x14ac:dyDescent="0.2">
      <c r="A397" s="135"/>
      <c r="B397" s="131"/>
      <c r="C397" s="135"/>
      <c r="D397" s="131"/>
      <c r="E397" s="135"/>
      <c r="F397" s="131"/>
      <c r="G397" s="131"/>
      <c r="H397" s="135"/>
      <c r="I397" s="131"/>
      <c r="J397" s="135"/>
      <c r="K397" s="135"/>
      <c r="L397" s="137"/>
      <c r="M397" s="131"/>
      <c r="N397" s="135"/>
      <c r="O397" s="131"/>
      <c r="P397" s="131"/>
      <c r="Q397" s="135"/>
      <c r="R397" s="132"/>
    </row>
    <row r="398" spans="1:18" x14ac:dyDescent="0.2">
      <c r="A398" s="135"/>
      <c r="B398" s="131"/>
      <c r="C398" s="135"/>
      <c r="D398" s="131"/>
      <c r="E398" s="135"/>
      <c r="F398" s="131"/>
      <c r="G398" s="131"/>
      <c r="H398" s="135"/>
      <c r="I398" s="131"/>
      <c r="J398" s="135"/>
      <c r="K398" s="135"/>
      <c r="L398" s="137"/>
      <c r="M398" s="131"/>
      <c r="N398" s="135"/>
      <c r="O398" s="131"/>
      <c r="P398" s="131"/>
      <c r="Q398" s="135"/>
      <c r="R398" s="132"/>
    </row>
    <row r="399" spans="1:18" x14ac:dyDescent="0.2">
      <c r="A399" s="135"/>
      <c r="B399" s="131"/>
      <c r="C399" s="135"/>
      <c r="D399" s="131"/>
      <c r="E399" s="135"/>
      <c r="F399" s="131"/>
      <c r="G399" s="131"/>
      <c r="H399" s="135"/>
      <c r="I399" s="131"/>
      <c r="J399" s="135"/>
      <c r="K399" s="135"/>
      <c r="L399" s="137"/>
      <c r="M399" s="131"/>
      <c r="N399" s="135"/>
      <c r="O399" s="131"/>
      <c r="P399" s="131"/>
      <c r="Q399" s="135"/>
      <c r="R399" s="132"/>
    </row>
    <row r="400" spans="1:18" x14ac:dyDescent="0.2">
      <c r="A400" s="135"/>
      <c r="B400" s="131"/>
      <c r="C400" s="135"/>
      <c r="D400" s="131"/>
      <c r="E400" s="135"/>
      <c r="F400" s="131"/>
      <c r="G400" s="131"/>
      <c r="H400" s="135"/>
      <c r="I400" s="131"/>
      <c r="J400" s="135"/>
      <c r="K400" s="135"/>
      <c r="L400" s="137"/>
      <c r="M400" s="131"/>
      <c r="N400" s="135"/>
      <c r="O400" s="131"/>
      <c r="P400" s="131"/>
      <c r="Q400" s="135"/>
      <c r="R400" s="132"/>
    </row>
    <row r="401" spans="1:18" x14ac:dyDescent="0.2">
      <c r="A401" s="135"/>
      <c r="B401" s="131"/>
      <c r="C401" s="135"/>
      <c r="D401" s="131"/>
      <c r="E401" s="135"/>
      <c r="F401" s="131"/>
      <c r="G401" s="131"/>
      <c r="H401" s="135"/>
      <c r="I401" s="131"/>
      <c r="J401" s="135"/>
      <c r="K401" s="135"/>
      <c r="L401" s="137"/>
      <c r="M401" s="131"/>
      <c r="N401" s="135"/>
      <c r="O401" s="131"/>
      <c r="P401" s="131"/>
      <c r="Q401" s="135"/>
      <c r="R401" s="132"/>
    </row>
    <row r="402" spans="1:18" x14ac:dyDescent="0.2">
      <c r="A402" s="135"/>
      <c r="B402" s="131"/>
      <c r="C402" s="135"/>
      <c r="D402" s="131"/>
      <c r="E402" s="135"/>
      <c r="F402" s="131"/>
      <c r="G402" s="131"/>
      <c r="H402" s="135"/>
      <c r="I402" s="131"/>
      <c r="J402" s="135"/>
      <c r="K402" s="135"/>
      <c r="L402" s="137"/>
      <c r="M402" s="131"/>
      <c r="N402" s="135"/>
      <c r="O402" s="131"/>
      <c r="P402" s="131"/>
      <c r="Q402" s="135"/>
      <c r="R402" s="132"/>
    </row>
    <row r="403" spans="1:18" x14ac:dyDescent="0.2">
      <c r="A403" s="135"/>
      <c r="B403" s="131"/>
      <c r="C403" s="135"/>
      <c r="D403" s="131"/>
      <c r="E403" s="135"/>
      <c r="F403" s="131"/>
      <c r="G403" s="131"/>
      <c r="H403" s="135"/>
      <c r="I403" s="131"/>
      <c r="J403" s="135"/>
      <c r="K403" s="135"/>
      <c r="L403" s="137"/>
      <c r="M403" s="131"/>
      <c r="N403" s="135"/>
      <c r="O403" s="131"/>
      <c r="P403" s="131"/>
      <c r="Q403" s="135"/>
      <c r="R403" s="132"/>
    </row>
    <row r="404" spans="1:18" x14ac:dyDescent="0.2">
      <c r="A404" s="135"/>
      <c r="B404" s="131"/>
      <c r="C404" s="135"/>
      <c r="D404" s="131"/>
      <c r="E404" s="135"/>
      <c r="F404" s="131"/>
      <c r="G404" s="131"/>
      <c r="H404" s="135"/>
      <c r="I404" s="131"/>
      <c r="J404" s="135"/>
      <c r="K404" s="135"/>
      <c r="L404" s="137"/>
      <c r="M404" s="131"/>
      <c r="N404" s="135"/>
      <c r="O404" s="131"/>
      <c r="P404" s="131"/>
      <c r="Q404" s="135"/>
      <c r="R404" s="132"/>
    </row>
    <row r="405" spans="1:18" x14ac:dyDescent="0.2">
      <c r="A405" s="135"/>
      <c r="B405" s="131"/>
      <c r="C405" s="135"/>
      <c r="D405" s="131"/>
      <c r="E405" s="135"/>
      <c r="F405" s="131"/>
      <c r="G405" s="131"/>
      <c r="H405" s="135"/>
      <c r="I405" s="131"/>
      <c r="J405" s="135"/>
      <c r="K405" s="135"/>
      <c r="L405" s="137"/>
      <c r="M405" s="131"/>
      <c r="N405" s="135"/>
      <c r="O405" s="131"/>
      <c r="P405" s="131"/>
      <c r="Q405" s="135"/>
      <c r="R405" s="132"/>
    </row>
    <row r="406" spans="1:18" x14ac:dyDescent="0.2">
      <c r="A406" s="135"/>
      <c r="B406" s="131"/>
      <c r="C406" s="135"/>
      <c r="D406" s="131"/>
      <c r="E406" s="135"/>
      <c r="F406" s="131"/>
      <c r="G406" s="131"/>
      <c r="H406" s="135"/>
      <c r="I406" s="131"/>
      <c r="J406" s="135"/>
      <c r="K406" s="135"/>
      <c r="L406" s="137"/>
      <c r="M406" s="131"/>
      <c r="N406" s="135"/>
      <c r="O406" s="131"/>
      <c r="P406" s="131"/>
      <c r="Q406" s="135"/>
      <c r="R406" s="132"/>
    </row>
    <row r="407" spans="1:18" x14ac:dyDescent="0.2">
      <c r="A407" s="135"/>
      <c r="B407" s="131"/>
      <c r="C407" s="135"/>
      <c r="D407" s="131"/>
      <c r="E407" s="135"/>
      <c r="F407" s="131"/>
      <c r="G407" s="131"/>
      <c r="H407" s="135"/>
      <c r="I407" s="131"/>
      <c r="J407" s="135"/>
      <c r="K407" s="135"/>
      <c r="L407" s="137"/>
      <c r="M407" s="131"/>
      <c r="N407" s="135"/>
      <c r="O407" s="131"/>
      <c r="P407" s="131"/>
      <c r="Q407" s="135"/>
      <c r="R407" s="132"/>
    </row>
    <row r="408" spans="1:18" x14ac:dyDescent="0.2">
      <c r="A408" s="135"/>
      <c r="B408" s="131"/>
      <c r="C408" s="135"/>
      <c r="D408" s="131"/>
      <c r="E408" s="135"/>
      <c r="F408" s="131"/>
      <c r="G408" s="131"/>
      <c r="H408" s="135"/>
      <c r="I408" s="131"/>
      <c r="J408" s="135"/>
      <c r="K408" s="135"/>
      <c r="L408" s="137"/>
      <c r="M408" s="131"/>
      <c r="N408" s="135"/>
      <c r="O408" s="131"/>
      <c r="P408" s="131"/>
      <c r="Q408" s="135"/>
      <c r="R408" s="132"/>
    </row>
    <row r="409" spans="1:18" x14ac:dyDescent="0.2">
      <c r="A409" s="135"/>
      <c r="B409" s="131"/>
      <c r="C409" s="135"/>
      <c r="D409" s="131"/>
      <c r="E409" s="135"/>
      <c r="F409" s="131"/>
      <c r="G409" s="131"/>
      <c r="H409" s="135"/>
      <c r="I409" s="131"/>
      <c r="J409" s="135"/>
      <c r="K409" s="135"/>
      <c r="L409" s="137"/>
      <c r="M409" s="131"/>
      <c r="N409" s="135"/>
      <c r="O409" s="131"/>
      <c r="P409" s="131"/>
      <c r="Q409" s="135"/>
      <c r="R409" s="132"/>
    </row>
    <row r="410" spans="1:18" x14ac:dyDescent="0.2">
      <c r="A410" s="135"/>
      <c r="B410" s="131"/>
      <c r="C410" s="135"/>
      <c r="D410" s="131"/>
      <c r="E410" s="135"/>
      <c r="F410" s="131"/>
      <c r="G410" s="131"/>
      <c r="H410" s="135"/>
      <c r="I410" s="131"/>
      <c r="J410" s="135"/>
      <c r="K410" s="135"/>
      <c r="L410" s="137"/>
      <c r="M410" s="131"/>
      <c r="N410" s="135"/>
      <c r="O410" s="131"/>
      <c r="P410" s="131"/>
      <c r="Q410" s="135"/>
      <c r="R410" s="132"/>
    </row>
    <row r="411" spans="1:18" x14ac:dyDescent="0.2">
      <c r="A411" s="135"/>
      <c r="B411" s="131"/>
      <c r="C411" s="135"/>
      <c r="D411" s="131"/>
      <c r="E411" s="135"/>
      <c r="F411" s="131"/>
      <c r="G411" s="131"/>
      <c r="H411" s="135"/>
      <c r="I411" s="131"/>
      <c r="J411" s="135"/>
      <c r="K411" s="135"/>
      <c r="L411" s="137"/>
      <c r="M411" s="131"/>
      <c r="N411" s="135"/>
      <c r="O411" s="131"/>
      <c r="P411" s="131"/>
      <c r="Q411" s="135"/>
      <c r="R411" s="132"/>
    </row>
    <row r="412" spans="1:18" x14ac:dyDescent="0.2">
      <c r="A412" s="135"/>
      <c r="B412" s="131"/>
      <c r="C412" s="135"/>
      <c r="D412" s="131"/>
      <c r="E412" s="135"/>
      <c r="F412" s="131"/>
      <c r="G412" s="131"/>
      <c r="H412" s="135"/>
      <c r="I412" s="131"/>
      <c r="J412" s="135"/>
      <c r="K412" s="135"/>
      <c r="L412" s="137"/>
      <c r="M412" s="131"/>
      <c r="N412" s="135"/>
      <c r="O412" s="131"/>
      <c r="P412" s="131"/>
      <c r="Q412" s="135"/>
      <c r="R412" s="132"/>
    </row>
    <row r="413" spans="1:18" x14ac:dyDescent="0.2">
      <c r="A413" s="135"/>
      <c r="B413" s="131"/>
      <c r="C413" s="135"/>
      <c r="D413" s="131"/>
      <c r="E413" s="135"/>
      <c r="F413" s="131"/>
      <c r="G413" s="131"/>
      <c r="H413" s="135"/>
      <c r="I413" s="131"/>
      <c r="J413" s="135"/>
      <c r="K413" s="135"/>
      <c r="L413" s="137"/>
      <c r="M413" s="131"/>
      <c r="N413" s="135"/>
      <c r="O413" s="131"/>
      <c r="P413" s="131"/>
      <c r="Q413" s="135"/>
      <c r="R413" s="132"/>
    </row>
    <row r="414" spans="1:18" x14ac:dyDescent="0.2">
      <c r="A414" s="135"/>
      <c r="B414" s="131"/>
      <c r="C414" s="135"/>
      <c r="D414" s="131"/>
      <c r="E414" s="135"/>
      <c r="F414" s="131"/>
      <c r="G414" s="131"/>
      <c r="H414" s="135"/>
      <c r="I414" s="131"/>
      <c r="J414" s="135"/>
      <c r="K414" s="135"/>
      <c r="L414" s="137"/>
      <c r="M414" s="131"/>
      <c r="N414" s="135"/>
      <c r="O414" s="131"/>
      <c r="P414" s="131"/>
      <c r="Q414" s="135"/>
      <c r="R414" s="132"/>
    </row>
    <row r="415" spans="1:18" x14ac:dyDescent="0.2">
      <c r="A415" s="135"/>
      <c r="B415" s="131"/>
      <c r="C415" s="135"/>
      <c r="D415" s="131"/>
      <c r="E415" s="135"/>
      <c r="F415" s="131"/>
      <c r="G415" s="131"/>
      <c r="H415" s="135"/>
      <c r="I415" s="131"/>
      <c r="J415" s="135"/>
      <c r="K415" s="135"/>
      <c r="L415" s="137"/>
      <c r="M415" s="131"/>
      <c r="N415" s="135"/>
      <c r="O415" s="131"/>
      <c r="P415" s="131"/>
      <c r="Q415" s="135"/>
      <c r="R415" s="132"/>
    </row>
    <row r="416" spans="1:18" x14ac:dyDescent="0.2">
      <c r="A416" s="135"/>
      <c r="B416" s="131"/>
      <c r="C416" s="135"/>
      <c r="D416" s="131"/>
      <c r="E416" s="135"/>
      <c r="F416" s="131"/>
      <c r="G416" s="131"/>
      <c r="H416" s="135"/>
      <c r="I416" s="131"/>
      <c r="J416" s="135"/>
      <c r="K416" s="135"/>
      <c r="L416" s="137"/>
      <c r="M416" s="131"/>
      <c r="N416" s="135"/>
      <c r="O416" s="131"/>
      <c r="P416" s="131"/>
      <c r="Q416" s="135"/>
      <c r="R416" s="132"/>
    </row>
    <row r="417" spans="1:18" x14ac:dyDescent="0.2">
      <c r="A417" s="135"/>
      <c r="B417" s="131"/>
      <c r="C417" s="135"/>
      <c r="D417" s="131"/>
      <c r="E417" s="135"/>
      <c r="F417" s="131"/>
      <c r="G417" s="131"/>
      <c r="H417" s="135"/>
      <c r="I417" s="131"/>
      <c r="J417" s="135"/>
      <c r="K417" s="135"/>
      <c r="L417" s="137"/>
      <c r="M417" s="131"/>
      <c r="N417" s="135"/>
      <c r="O417" s="131"/>
      <c r="P417" s="131"/>
      <c r="Q417" s="135"/>
      <c r="R417" s="132"/>
    </row>
    <row r="418" spans="1:18" x14ac:dyDescent="0.2">
      <c r="A418" s="135"/>
      <c r="B418" s="131"/>
      <c r="C418" s="135"/>
      <c r="D418" s="131"/>
      <c r="E418" s="135"/>
      <c r="F418" s="131"/>
      <c r="G418" s="131"/>
      <c r="H418" s="135"/>
      <c r="I418" s="131"/>
      <c r="J418" s="135"/>
      <c r="K418" s="135"/>
      <c r="L418" s="137"/>
      <c r="M418" s="131"/>
      <c r="N418" s="135"/>
      <c r="O418" s="131"/>
      <c r="P418" s="131"/>
      <c r="Q418" s="135"/>
      <c r="R418" s="132"/>
    </row>
    <row r="419" spans="1:18" x14ac:dyDescent="0.2">
      <c r="A419" s="135"/>
      <c r="B419" s="131"/>
      <c r="C419" s="135"/>
      <c r="D419" s="131"/>
      <c r="E419" s="135"/>
      <c r="F419" s="131"/>
      <c r="G419" s="131"/>
      <c r="H419" s="135"/>
      <c r="I419" s="131"/>
      <c r="J419" s="135"/>
      <c r="K419" s="135"/>
      <c r="L419" s="137"/>
      <c r="M419" s="131"/>
      <c r="N419" s="135"/>
      <c r="O419" s="131"/>
      <c r="P419" s="131"/>
      <c r="Q419" s="135"/>
      <c r="R419" s="132"/>
    </row>
    <row r="420" spans="1:18" x14ac:dyDescent="0.2">
      <c r="A420" s="135"/>
      <c r="B420" s="131"/>
      <c r="C420" s="135"/>
      <c r="D420" s="131"/>
      <c r="E420" s="135"/>
      <c r="F420" s="131"/>
      <c r="G420" s="131"/>
      <c r="H420" s="135"/>
      <c r="I420" s="131"/>
      <c r="J420" s="135"/>
      <c r="K420" s="135"/>
      <c r="L420" s="137"/>
      <c r="M420" s="131"/>
      <c r="N420" s="135"/>
      <c r="O420" s="131"/>
      <c r="P420" s="131"/>
      <c r="Q420" s="135"/>
      <c r="R420" s="132"/>
    </row>
    <row r="421" spans="1:18" x14ac:dyDescent="0.2">
      <c r="A421" s="135"/>
      <c r="B421" s="131"/>
      <c r="C421" s="135"/>
      <c r="D421" s="131"/>
      <c r="E421" s="135"/>
      <c r="F421" s="131"/>
      <c r="G421" s="131"/>
      <c r="H421" s="135"/>
      <c r="I421" s="131"/>
      <c r="J421" s="135"/>
      <c r="K421" s="135"/>
      <c r="L421" s="137"/>
      <c r="M421" s="131"/>
      <c r="N421" s="135"/>
      <c r="O421" s="131"/>
      <c r="P421" s="131"/>
      <c r="Q421" s="135"/>
      <c r="R421" s="132"/>
    </row>
    <row r="422" spans="1:18" x14ac:dyDescent="0.2">
      <c r="A422" s="135"/>
      <c r="B422" s="131"/>
      <c r="C422" s="135"/>
      <c r="D422" s="131"/>
      <c r="E422" s="135"/>
      <c r="F422" s="131"/>
      <c r="G422" s="131"/>
      <c r="H422" s="135"/>
      <c r="I422" s="131"/>
      <c r="J422" s="135"/>
      <c r="K422" s="135"/>
      <c r="L422" s="137"/>
      <c r="M422" s="131"/>
      <c r="N422" s="135"/>
      <c r="O422" s="131"/>
      <c r="P422" s="131"/>
      <c r="Q422" s="135"/>
      <c r="R422" s="132"/>
    </row>
    <row r="423" spans="1:18" x14ac:dyDescent="0.2">
      <c r="A423" s="135"/>
      <c r="B423" s="131"/>
      <c r="C423" s="135"/>
      <c r="D423" s="131"/>
      <c r="E423" s="135"/>
      <c r="F423" s="131"/>
      <c r="G423" s="131"/>
      <c r="H423" s="135"/>
      <c r="I423" s="131"/>
      <c r="J423" s="135"/>
      <c r="K423" s="135"/>
      <c r="L423" s="137"/>
      <c r="M423" s="131"/>
      <c r="N423" s="135"/>
      <c r="O423" s="131"/>
      <c r="P423" s="131"/>
      <c r="Q423" s="135"/>
      <c r="R423" s="132"/>
    </row>
    <row r="424" spans="1:18" x14ac:dyDescent="0.2">
      <c r="A424" s="135"/>
      <c r="B424" s="131"/>
      <c r="C424" s="135"/>
      <c r="D424" s="131"/>
      <c r="E424" s="135"/>
      <c r="F424" s="131"/>
      <c r="G424" s="131"/>
      <c r="H424" s="135"/>
      <c r="I424" s="131"/>
      <c r="J424" s="135"/>
      <c r="K424" s="135"/>
      <c r="L424" s="137"/>
      <c r="M424" s="131"/>
      <c r="N424" s="135"/>
      <c r="O424" s="131"/>
      <c r="P424" s="131"/>
      <c r="Q424" s="135"/>
      <c r="R424" s="132"/>
    </row>
    <row r="425" spans="1:18" x14ac:dyDescent="0.2">
      <c r="A425" s="135"/>
      <c r="B425" s="131"/>
      <c r="C425" s="135"/>
      <c r="D425" s="131"/>
      <c r="E425" s="135"/>
      <c r="F425" s="131"/>
      <c r="G425" s="131"/>
      <c r="H425" s="135"/>
      <c r="I425" s="131"/>
      <c r="J425" s="135"/>
      <c r="K425" s="135"/>
      <c r="L425" s="137"/>
      <c r="M425" s="131"/>
      <c r="N425" s="135"/>
      <c r="O425" s="131"/>
      <c r="P425" s="131"/>
      <c r="Q425" s="135"/>
      <c r="R425" s="132"/>
    </row>
    <row r="426" spans="1:18" x14ac:dyDescent="0.2">
      <c r="A426" s="135"/>
      <c r="B426" s="131"/>
      <c r="C426" s="135"/>
      <c r="D426" s="131"/>
      <c r="E426" s="135"/>
      <c r="F426" s="131"/>
      <c r="G426" s="131"/>
      <c r="H426" s="135"/>
      <c r="I426" s="131"/>
      <c r="J426" s="135"/>
      <c r="K426" s="135"/>
      <c r="L426" s="137"/>
      <c r="M426" s="131"/>
      <c r="N426" s="135"/>
      <c r="O426" s="131"/>
      <c r="P426" s="131"/>
      <c r="Q426" s="135"/>
      <c r="R426" s="132"/>
    </row>
    <row r="427" spans="1:18" x14ac:dyDescent="0.2">
      <c r="A427" s="135"/>
      <c r="B427" s="131"/>
      <c r="C427" s="135"/>
      <c r="D427" s="131"/>
      <c r="E427" s="135"/>
      <c r="F427" s="131"/>
      <c r="G427" s="131"/>
      <c r="H427" s="135"/>
      <c r="I427" s="131"/>
      <c r="J427" s="135"/>
      <c r="K427" s="135"/>
      <c r="L427" s="137"/>
      <c r="M427" s="131"/>
      <c r="N427" s="135"/>
      <c r="O427" s="131"/>
      <c r="P427" s="131"/>
      <c r="Q427" s="135"/>
      <c r="R427" s="132"/>
    </row>
    <row r="428" spans="1:18" x14ac:dyDescent="0.2">
      <c r="A428" s="135"/>
      <c r="B428" s="131"/>
      <c r="C428" s="135"/>
      <c r="D428" s="131"/>
      <c r="E428" s="135"/>
      <c r="F428" s="131"/>
      <c r="G428" s="131"/>
      <c r="H428" s="135"/>
      <c r="I428" s="131"/>
      <c r="J428" s="135"/>
      <c r="K428" s="135"/>
      <c r="L428" s="137"/>
      <c r="M428" s="131"/>
      <c r="N428" s="135"/>
      <c r="O428" s="131"/>
      <c r="P428" s="131"/>
      <c r="Q428" s="135"/>
      <c r="R428" s="132"/>
    </row>
    <row r="429" spans="1:18" x14ac:dyDescent="0.2">
      <c r="A429" s="135"/>
      <c r="B429" s="131"/>
      <c r="C429" s="135"/>
      <c r="D429" s="131"/>
      <c r="E429" s="135"/>
      <c r="F429" s="131"/>
      <c r="G429" s="131"/>
      <c r="H429" s="135"/>
      <c r="I429" s="131"/>
      <c r="J429" s="135"/>
      <c r="K429" s="135"/>
      <c r="L429" s="137"/>
      <c r="M429" s="131"/>
      <c r="N429" s="135"/>
      <c r="O429" s="131"/>
      <c r="P429" s="131"/>
      <c r="Q429" s="135"/>
      <c r="R429" s="132"/>
    </row>
    <row r="430" spans="1:18" x14ac:dyDescent="0.2">
      <c r="A430" s="135"/>
      <c r="B430" s="131"/>
      <c r="C430" s="135"/>
      <c r="D430" s="131"/>
      <c r="E430" s="135"/>
      <c r="F430" s="131"/>
      <c r="G430" s="131"/>
      <c r="H430" s="135"/>
      <c r="I430" s="131"/>
      <c r="J430" s="135"/>
      <c r="K430" s="135"/>
      <c r="L430" s="137"/>
      <c r="M430" s="131"/>
      <c r="N430" s="135"/>
      <c r="O430" s="131"/>
      <c r="P430" s="131"/>
      <c r="Q430" s="135"/>
      <c r="R430" s="132"/>
    </row>
    <row r="431" spans="1:18" x14ac:dyDescent="0.2">
      <c r="A431" s="135"/>
      <c r="B431" s="131"/>
      <c r="C431" s="135"/>
      <c r="D431" s="131"/>
      <c r="E431" s="135"/>
      <c r="F431" s="131"/>
      <c r="G431" s="131"/>
      <c r="H431" s="135"/>
      <c r="I431" s="131"/>
      <c r="J431" s="135"/>
      <c r="K431" s="135"/>
      <c r="L431" s="137"/>
      <c r="M431" s="131"/>
      <c r="N431" s="135"/>
      <c r="O431" s="131"/>
      <c r="P431" s="131"/>
      <c r="Q431" s="135"/>
      <c r="R431" s="132"/>
    </row>
    <row r="432" spans="1:18" x14ac:dyDescent="0.2">
      <c r="A432" s="135"/>
      <c r="B432" s="131"/>
      <c r="C432" s="135"/>
      <c r="D432" s="131"/>
      <c r="E432" s="135"/>
      <c r="F432" s="131"/>
      <c r="G432" s="131"/>
      <c r="H432" s="135"/>
      <c r="I432" s="131"/>
      <c r="J432" s="135"/>
      <c r="K432" s="135"/>
      <c r="L432" s="137"/>
      <c r="M432" s="131"/>
      <c r="N432" s="135"/>
      <c r="O432" s="131"/>
      <c r="P432" s="131"/>
      <c r="Q432" s="135"/>
      <c r="R432" s="132"/>
    </row>
    <row r="433" spans="1:18" x14ac:dyDescent="0.2">
      <c r="A433" s="135"/>
      <c r="B433" s="131"/>
      <c r="C433" s="135"/>
      <c r="D433" s="131"/>
      <c r="E433" s="135"/>
      <c r="F433" s="131"/>
      <c r="G433" s="131"/>
      <c r="H433" s="135"/>
      <c r="I433" s="131"/>
      <c r="J433" s="135"/>
      <c r="K433" s="135"/>
      <c r="L433" s="137"/>
      <c r="M433" s="131"/>
      <c r="N433" s="135"/>
      <c r="O433" s="131"/>
      <c r="P433" s="131"/>
      <c r="Q433" s="135"/>
      <c r="R433" s="132"/>
    </row>
    <row r="434" spans="1:18" x14ac:dyDescent="0.2">
      <c r="A434" s="135"/>
      <c r="B434" s="131"/>
      <c r="C434" s="135"/>
      <c r="D434" s="131"/>
      <c r="E434" s="135"/>
      <c r="F434" s="131"/>
      <c r="G434" s="131"/>
      <c r="H434" s="135"/>
      <c r="I434" s="131"/>
      <c r="J434" s="135"/>
      <c r="K434" s="135"/>
      <c r="L434" s="137"/>
      <c r="M434" s="131"/>
      <c r="N434" s="135"/>
      <c r="O434" s="131"/>
      <c r="P434" s="131"/>
      <c r="Q434" s="135"/>
      <c r="R434" s="132"/>
    </row>
    <row r="435" spans="1:18" x14ac:dyDescent="0.2">
      <c r="A435" s="135"/>
      <c r="B435" s="131"/>
      <c r="C435" s="135"/>
      <c r="D435" s="131"/>
      <c r="E435" s="135"/>
      <c r="F435" s="131"/>
      <c r="G435" s="131"/>
      <c r="H435" s="135"/>
      <c r="I435" s="131"/>
      <c r="J435" s="135"/>
      <c r="K435" s="135"/>
      <c r="L435" s="137"/>
      <c r="M435" s="131"/>
      <c r="N435" s="135"/>
      <c r="O435" s="131"/>
      <c r="P435" s="131"/>
      <c r="Q435" s="135"/>
      <c r="R435" s="132"/>
    </row>
    <row r="436" spans="1:18" x14ac:dyDescent="0.2">
      <c r="A436" s="135"/>
      <c r="B436" s="131"/>
      <c r="C436" s="135"/>
      <c r="D436" s="131"/>
      <c r="E436" s="135"/>
      <c r="F436" s="131"/>
      <c r="G436" s="131"/>
      <c r="H436" s="135"/>
      <c r="I436" s="131"/>
      <c r="J436" s="135"/>
      <c r="K436" s="135"/>
      <c r="L436" s="137"/>
      <c r="M436" s="131"/>
      <c r="N436" s="135"/>
      <c r="O436" s="131"/>
      <c r="P436" s="131"/>
      <c r="Q436" s="135"/>
      <c r="R436" s="132"/>
    </row>
    <row r="437" spans="1:18" x14ac:dyDescent="0.2">
      <c r="A437" s="135"/>
      <c r="B437" s="131"/>
      <c r="C437" s="135"/>
      <c r="D437" s="131"/>
      <c r="E437" s="135"/>
      <c r="F437" s="131"/>
      <c r="G437" s="131"/>
      <c r="H437" s="135"/>
      <c r="I437" s="131"/>
      <c r="J437" s="135"/>
      <c r="K437" s="135"/>
      <c r="L437" s="137"/>
      <c r="M437" s="131"/>
      <c r="N437" s="135"/>
      <c r="O437" s="131"/>
      <c r="P437" s="131"/>
      <c r="Q437" s="135"/>
      <c r="R437" s="132"/>
    </row>
    <row r="438" spans="1:18" x14ac:dyDescent="0.2">
      <c r="A438" s="135"/>
      <c r="B438" s="131"/>
      <c r="C438" s="135"/>
      <c r="D438" s="131"/>
      <c r="E438" s="135"/>
      <c r="F438" s="131"/>
      <c r="G438" s="131"/>
      <c r="H438" s="135"/>
      <c r="I438" s="131"/>
      <c r="J438" s="135"/>
      <c r="K438" s="135"/>
      <c r="L438" s="137"/>
      <c r="M438" s="131"/>
      <c r="N438" s="135"/>
      <c r="O438" s="131"/>
      <c r="P438" s="131"/>
      <c r="Q438" s="135"/>
      <c r="R438" s="132"/>
    </row>
    <row r="439" spans="1:18" x14ac:dyDescent="0.2">
      <c r="A439" s="135"/>
      <c r="B439" s="131"/>
      <c r="C439" s="135"/>
      <c r="D439" s="131"/>
      <c r="E439" s="135"/>
      <c r="F439" s="131"/>
      <c r="G439" s="131"/>
      <c r="H439" s="135"/>
      <c r="I439" s="131"/>
      <c r="J439" s="135"/>
      <c r="K439" s="135"/>
      <c r="L439" s="137"/>
      <c r="M439" s="131"/>
      <c r="N439" s="135"/>
      <c r="O439" s="131"/>
      <c r="P439" s="131"/>
      <c r="Q439" s="135"/>
      <c r="R439" s="132"/>
    </row>
    <row r="440" spans="1:18" x14ac:dyDescent="0.2">
      <c r="A440" s="135"/>
      <c r="B440" s="131"/>
      <c r="C440" s="135"/>
      <c r="D440" s="131"/>
      <c r="E440" s="135"/>
      <c r="F440" s="131"/>
      <c r="G440" s="131"/>
      <c r="H440" s="135"/>
      <c r="I440" s="131"/>
      <c r="J440" s="135"/>
      <c r="K440" s="135"/>
      <c r="L440" s="137"/>
      <c r="M440" s="131"/>
      <c r="N440" s="135"/>
      <c r="O440" s="131"/>
      <c r="P440" s="131"/>
      <c r="Q440" s="135"/>
      <c r="R440" s="132"/>
    </row>
    <row r="441" spans="1:18" x14ac:dyDescent="0.2">
      <c r="A441" s="135"/>
      <c r="B441" s="131"/>
      <c r="C441" s="135"/>
      <c r="D441" s="131"/>
      <c r="E441" s="135"/>
      <c r="F441" s="131"/>
      <c r="G441" s="131"/>
      <c r="H441" s="135"/>
      <c r="I441" s="131"/>
      <c r="J441" s="135"/>
      <c r="K441" s="135"/>
      <c r="L441" s="137"/>
      <c r="M441" s="131"/>
      <c r="N441" s="135"/>
      <c r="O441" s="131"/>
      <c r="P441" s="131"/>
      <c r="Q441" s="135"/>
      <c r="R441" s="132"/>
    </row>
    <row r="442" spans="1:18" x14ac:dyDescent="0.2">
      <c r="A442" s="135"/>
      <c r="B442" s="131"/>
      <c r="C442" s="135"/>
      <c r="D442" s="131"/>
      <c r="E442" s="135"/>
      <c r="F442" s="131"/>
      <c r="G442" s="131"/>
      <c r="H442" s="135"/>
      <c r="I442" s="131"/>
      <c r="J442" s="135"/>
      <c r="K442" s="135"/>
      <c r="L442" s="137"/>
      <c r="M442" s="131"/>
      <c r="N442" s="135"/>
      <c r="O442" s="131"/>
      <c r="P442" s="131"/>
      <c r="Q442" s="135"/>
      <c r="R442" s="132"/>
    </row>
    <row r="443" spans="1:18" x14ac:dyDescent="0.2">
      <c r="A443" s="135"/>
      <c r="B443" s="131"/>
      <c r="C443" s="135"/>
      <c r="D443" s="131"/>
      <c r="E443" s="135"/>
      <c r="F443" s="131"/>
      <c r="G443" s="131"/>
      <c r="H443" s="135"/>
      <c r="I443" s="131"/>
      <c r="J443" s="135"/>
      <c r="K443" s="135"/>
      <c r="L443" s="137"/>
      <c r="M443" s="131"/>
      <c r="N443" s="135"/>
      <c r="O443" s="131"/>
      <c r="P443" s="131"/>
      <c r="Q443" s="135"/>
      <c r="R443" s="132"/>
    </row>
    <row r="444" spans="1:18" x14ac:dyDescent="0.2">
      <c r="A444" s="135"/>
      <c r="B444" s="131"/>
      <c r="C444" s="135"/>
      <c r="D444" s="131"/>
      <c r="E444" s="135"/>
      <c r="F444" s="131"/>
      <c r="G444" s="131"/>
      <c r="H444" s="135"/>
      <c r="I444" s="131"/>
      <c r="J444" s="135"/>
      <c r="K444" s="135"/>
      <c r="L444" s="137"/>
      <c r="M444" s="131"/>
      <c r="N444" s="135"/>
      <c r="O444" s="131"/>
      <c r="P444" s="131"/>
      <c r="Q444" s="135"/>
      <c r="R444" s="132"/>
    </row>
    <row r="445" spans="1:18" x14ac:dyDescent="0.2">
      <c r="A445" s="135"/>
      <c r="B445" s="131"/>
      <c r="C445" s="135"/>
      <c r="D445" s="131"/>
      <c r="E445" s="135"/>
      <c r="F445" s="131"/>
      <c r="G445" s="131"/>
      <c r="H445" s="135"/>
      <c r="I445" s="131"/>
      <c r="J445" s="135"/>
      <c r="K445" s="135"/>
      <c r="L445" s="137"/>
      <c r="M445" s="131"/>
      <c r="N445" s="135"/>
      <c r="O445" s="131"/>
      <c r="P445" s="131"/>
      <c r="Q445" s="135"/>
      <c r="R445" s="132"/>
    </row>
    <row r="446" spans="1:18" x14ac:dyDescent="0.2">
      <c r="A446" s="135"/>
      <c r="B446" s="131"/>
      <c r="C446" s="135"/>
      <c r="D446" s="131"/>
      <c r="E446" s="135"/>
      <c r="F446" s="131"/>
      <c r="G446" s="131"/>
      <c r="H446" s="135"/>
      <c r="I446" s="131"/>
      <c r="J446" s="135"/>
      <c r="K446" s="135"/>
      <c r="L446" s="137"/>
      <c r="M446" s="131"/>
      <c r="N446" s="135"/>
      <c r="O446" s="131"/>
      <c r="P446" s="131"/>
      <c r="Q446" s="135"/>
      <c r="R446" s="132"/>
    </row>
    <row r="447" spans="1:18" x14ac:dyDescent="0.2">
      <c r="A447" s="135"/>
      <c r="B447" s="131"/>
      <c r="C447" s="135"/>
      <c r="D447" s="131"/>
      <c r="E447" s="135"/>
      <c r="F447" s="131"/>
      <c r="G447" s="131"/>
      <c r="H447" s="135"/>
      <c r="I447" s="131"/>
      <c r="J447" s="135"/>
      <c r="K447" s="135"/>
      <c r="L447" s="137"/>
      <c r="M447" s="131"/>
      <c r="N447" s="135"/>
      <c r="O447" s="131"/>
      <c r="P447" s="131"/>
      <c r="Q447" s="135"/>
      <c r="R447" s="132"/>
    </row>
    <row r="448" spans="1:18" x14ac:dyDescent="0.2">
      <c r="A448" s="135"/>
      <c r="B448" s="131"/>
      <c r="C448" s="135"/>
      <c r="D448" s="131"/>
      <c r="E448" s="135"/>
      <c r="F448" s="131"/>
      <c r="G448" s="131"/>
      <c r="H448" s="135"/>
      <c r="I448" s="131"/>
      <c r="J448" s="135"/>
      <c r="K448" s="135"/>
      <c r="L448" s="137"/>
      <c r="M448" s="131"/>
      <c r="N448" s="135"/>
      <c r="O448" s="131"/>
      <c r="P448" s="131"/>
      <c r="Q448" s="135"/>
      <c r="R448" s="132"/>
    </row>
    <row r="449" spans="1:18" x14ac:dyDescent="0.2">
      <c r="A449" s="135"/>
      <c r="B449" s="131"/>
      <c r="C449" s="135"/>
      <c r="D449" s="131"/>
      <c r="E449" s="135"/>
      <c r="F449" s="131"/>
      <c r="G449" s="131"/>
      <c r="H449" s="135"/>
      <c r="I449" s="131"/>
      <c r="J449" s="135"/>
      <c r="K449" s="135"/>
      <c r="L449" s="137"/>
      <c r="M449" s="131"/>
      <c r="N449" s="135"/>
      <c r="O449" s="131"/>
      <c r="P449" s="131"/>
      <c r="Q449" s="135"/>
      <c r="R449" s="132"/>
    </row>
    <row r="450" spans="1:18" x14ac:dyDescent="0.2">
      <c r="A450" s="135"/>
      <c r="B450" s="131"/>
      <c r="C450" s="135"/>
      <c r="D450" s="131"/>
      <c r="E450" s="135"/>
      <c r="F450" s="131"/>
      <c r="G450" s="131"/>
      <c r="H450" s="135"/>
      <c r="I450" s="131"/>
      <c r="J450" s="135"/>
      <c r="K450" s="135"/>
      <c r="L450" s="137"/>
      <c r="M450" s="131"/>
      <c r="N450" s="135"/>
      <c r="O450" s="131"/>
      <c r="P450" s="131"/>
      <c r="Q450" s="135"/>
      <c r="R450" s="132"/>
    </row>
    <row r="451" spans="1:18" x14ac:dyDescent="0.2">
      <c r="A451" s="135"/>
      <c r="B451" s="131"/>
      <c r="C451" s="135"/>
      <c r="D451" s="131"/>
      <c r="E451" s="135"/>
      <c r="F451" s="131"/>
      <c r="G451" s="131"/>
      <c r="H451" s="135"/>
      <c r="I451" s="131"/>
      <c r="J451" s="135"/>
      <c r="K451" s="135"/>
      <c r="L451" s="137"/>
      <c r="M451" s="131"/>
      <c r="N451" s="135"/>
      <c r="O451" s="131"/>
      <c r="P451" s="131"/>
      <c r="Q451" s="135"/>
      <c r="R451" s="132"/>
    </row>
    <row r="452" spans="1:18" x14ac:dyDescent="0.2">
      <c r="A452" s="135"/>
      <c r="B452" s="131"/>
      <c r="C452" s="135"/>
      <c r="D452" s="131"/>
      <c r="E452" s="135"/>
      <c r="F452" s="131"/>
      <c r="G452" s="131"/>
      <c r="H452" s="135"/>
      <c r="I452" s="131"/>
      <c r="J452" s="135"/>
      <c r="K452" s="135"/>
      <c r="L452" s="137"/>
      <c r="M452" s="131"/>
      <c r="N452" s="135"/>
      <c r="O452" s="131"/>
      <c r="P452" s="131"/>
      <c r="Q452" s="135"/>
      <c r="R452" s="132"/>
    </row>
    <row r="453" spans="1:18" x14ac:dyDescent="0.2">
      <c r="A453" s="135"/>
      <c r="B453" s="131"/>
      <c r="C453" s="135"/>
      <c r="D453" s="131"/>
      <c r="E453" s="135"/>
      <c r="F453" s="131"/>
      <c r="G453" s="131"/>
      <c r="H453" s="135"/>
      <c r="I453" s="131"/>
      <c r="J453" s="135"/>
      <c r="K453" s="135"/>
      <c r="L453" s="137"/>
      <c r="M453" s="131"/>
      <c r="N453" s="135"/>
      <c r="O453" s="131"/>
      <c r="P453" s="131"/>
      <c r="Q453" s="135"/>
      <c r="R453" s="132"/>
    </row>
    <row r="454" spans="1:18" x14ac:dyDescent="0.2">
      <c r="A454" s="135"/>
      <c r="B454" s="131"/>
      <c r="C454" s="135"/>
      <c r="D454" s="131"/>
      <c r="E454" s="135"/>
      <c r="F454" s="131"/>
      <c r="G454" s="131"/>
      <c r="H454" s="135"/>
      <c r="I454" s="131"/>
      <c r="J454" s="135"/>
      <c r="K454" s="135"/>
      <c r="L454" s="137"/>
      <c r="M454" s="131"/>
      <c r="N454" s="135"/>
      <c r="O454" s="131"/>
      <c r="P454" s="131"/>
      <c r="Q454" s="135"/>
      <c r="R454" s="132"/>
    </row>
    <row r="455" spans="1:18" x14ac:dyDescent="0.2">
      <c r="A455" s="135"/>
      <c r="B455" s="131"/>
      <c r="C455" s="135"/>
      <c r="D455" s="131"/>
      <c r="E455" s="135"/>
      <c r="F455" s="131"/>
      <c r="G455" s="131"/>
      <c r="H455" s="135"/>
      <c r="I455" s="131"/>
      <c r="J455" s="135"/>
      <c r="K455" s="135"/>
      <c r="L455" s="137"/>
      <c r="M455" s="131"/>
      <c r="N455" s="135"/>
      <c r="O455" s="131"/>
      <c r="P455" s="131"/>
      <c r="Q455" s="135"/>
      <c r="R455" s="132"/>
    </row>
    <row r="456" spans="1:18" x14ac:dyDescent="0.2">
      <c r="A456" s="135"/>
      <c r="B456" s="131"/>
      <c r="C456" s="135"/>
      <c r="D456" s="131"/>
      <c r="E456" s="135"/>
      <c r="F456" s="131"/>
      <c r="G456" s="131"/>
      <c r="H456" s="135"/>
      <c r="I456" s="131"/>
      <c r="J456" s="135"/>
      <c r="K456" s="135"/>
      <c r="L456" s="137"/>
      <c r="M456" s="131"/>
      <c r="N456" s="135"/>
      <c r="O456" s="131"/>
      <c r="P456" s="131"/>
      <c r="Q456" s="135"/>
      <c r="R456" s="132"/>
    </row>
    <row r="457" spans="1:18" x14ac:dyDescent="0.2">
      <c r="A457" s="135"/>
      <c r="B457" s="131"/>
      <c r="C457" s="135"/>
      <c r="D457" s="131"/>
      <c r="E457" s="135"/>
      <c r="F457" s="131"/>
      <c r="G457" s="131"/>
      <c r="H457" s="135"/>
      <c r="I457" s="131"/>
      <c r="J457" s="135"/>
      <c r="K457" s="135"/>
      <c r="L457" s="137"/>
      <c r="M457" s="131"/>
      <c r="N457" s="135"/>
      <c r="O457" s="131"/>
      <c r="P457" s="131"/>
      <c r="Q457" s="135"/>
      <c r="R457" s="132"/>
    </row>
    <row r="458" spans="1:18" x14ac:dyDescent="0.2">
      <c r="A458" s="135"/>
      <c r="B458" s="131"/>
      <c r="C458" s="135"/>
      <c r="D458" s="131"/>
      <c r="E458" s="135"/>
      <c r="F458" s="131"/>
      <c r="G458" s="131"/>
      <c r="H458" s="135"/>
      <c r="I458" s="131"/>
      <c r="J458" s="135"/>
      <c r="K458" s="135"/>
      <c r="L458" s="137"/>
      <c r="M458" s="131"/>
      <c r="N458" s="135"/>
      <c r="O458" s="131"/>
      <c r="P458" s="131"/>
      <c r="Q458" s="135"/>
      <c r="R458" s="132"/>
    </row>
    <row r="459" spans="1:18" x14ac:dyDescent="0.2">
      <c r="A459" s="135"/>
      <c r="B459" s="131"/>
      <c r="C459" s="135"/>
      <c r="D459" s="131"/>
      <c r="E459" s="135"/>
      <c r="F459" s="131"/>
      <c r="G459" s="131"/>
      <c r="H459" s="135"/>
      <c r="I459" s="131"/>
      <c r="J459" s="135"/>
      <c r="K459" s="135"/>
      <c r="L459" s="137"/>
      <c r="M459" s="131"/>
      <c r="N459" s="135"/>
      <c r="O459" s="131"/>
      <c r="P459" s="131"/>
      <c r="Q459" s="135"/>
      <c r="R459" s="132"/>
    </row>
    <row r="460" spans="1:18" x14ac:dyDescent="0.2">
      <c r="A460" s="135"/>
      <c r="B460" s="131"/>
      <c r="C460" s="135"/>
      <c r="D460" s="131"/>
      <c r="E460" s="135"/>
      <c r="F460" s="131"/>
      <c r="G460" s="131"/>
      <c r="H460" s="135"/>
      <c r="I460" s="131"/>
      <c r="J460" s="135"/>
      <c r="K460" s="135"/>
      <c r="L460" s="137"/>
      <c r="M460" s="131"/>
      <c r="N460" s="135"/>
      <c r="O460" s="131"/>
      <c r="P460" s="131"/>
      <c r="Q460" s="135"/>
      <c r="R460" s="132"/>
    </row>
    <row r="461" spans="1:18" x14ac:dyDescent="0.2">
      <c r="A461" s="135"/>
      <c r="B461" s="131"/>
      <c r="C461" s="135"/>
      <c r="D461" s="131"/>
      <c r="E461" s="135"/>
      <c r="F461" s="131"/>
      <c r="G461" s="131"/>
      <c r="H461" s="135"/>
      <c r="I461" s="131"/>
      <c r="J461" s="135"/>
      <c r="K461" s="135"/>
      <c r="L461" s="137"/>
      <c r="M461" s="131"/>
      <c r="N461" s="135"/>
      <c r="O461" s="131"/>
      <c r="P461" s="131"/>
      <c r="Q461" s="135"/>
      <c r="R461" s="132"/>
    </row>
    <row r="462" spans="1:18" x14ac:dyDescent="0.2">
      <c r="A462" s="135"/>
      <c r="B462" s="131"/>
      <c r="C462" s="135"/>
      <c r="D462" s="131"/>
      <c r="E462" s="135"/>
      <c r="F462" s="131"/>
      <c r="G462" s="131"/>
      <c r="H462" s="135"/>
      <c r="I462" s="131"/>
      <c r="J462" s="135"/>
      <c r="K462" s="135"/>
      <c r="L462" s="137"/>
      <c r="M462" s="131"/>
      <c r="N462" s="135"/>
      <c r="O462" s="131"/>
      <c r="P462" s="131"/>
      <c r="Q462" s="135"/>
      <c r="R462" s="132"/>
    </row>
    <row r="463" spans="1:18" x14ac:dyDescent="0.2">
      <c r="A463" s="135"/>
      <c r="B463" s="131"/>
      <c r="C463" s="135"/>
      <c r="D463" s="131"/>
      <c r="E463" s="135"/>
      <c r="F463" s="131"/>
      <c r="G463" s="131"/>
      <c r="H463" s="135"/>
      <c r="I463" s="131"/>
      <c r="J463" s="135"/>
      <c r="K463" s="135"/>
      <c r="L463" s="137"/>
      <c r="M463" s="131"/>
      <c r="N463" s="135"/>
      <c r="O463" s="131"/>
      <c r="P463" s="131"/>
      <c r="Q463" s="135"/>
      <c r="R463" s="132"/>
    </row>
    <row r="464" spans="1:18" x14ac:dyDescent="0.2">
      <c r="A464" s="135"/>
      <c r="B464" s="131"/>
      <c r="C464" s="135"/>
      <c r="D464" s="131"/>
      <c r="E464" s="135"/>
      <c r="F464" s="131"/>
      <c r="G464" s="131"/>
      <c r="H464" s="135"/>
      <c r="I464" s="131"/>
      <c r="J464" s="135"/>
      <c r="K464" s="135"/>
      <c r="L464" s="137"/>
      <c r="M464" s="131"/>
      <c r="N464" s="135"/>
      <c r="O464" s="131"/>
      <c r="P464" s="131"/>
      <c r="Q464" s="135"/>
      <c r="R464" s="132"/>
    </row>
    <row r="465" spans="1:18" x14ac:dyDescent="0.2">
      <c r="A465" s="135"/>
      <c r="B465" s="131"/>
      <c r="C465" s="135"/>
      <c r="D465" s="131"/>
      <c r="E465" s="135"/>
      <c r="F465" s="131"/>
      <c r="G465" s="131"/>
      <c r="H465" s="135"/>
      <c r="I465" s="131"/>
      <c r="J465" s="135"/>
      <c r="K465" s="135"/>
      <c r="L465" s="137"/>
      <c r="M465" s="131"/>
      <c r="N465" s="135"/>
      <c r="O465" s="131"/>
      <c r="P465" s="131"/>
      <c r="Q465" s="135"/>
      <c r="R465" s="132"/>
    </row>
    <row r="466" spans="1:18" x14ac:dyDescent="0.2">
      <c r="A466" s="135"/>
      <c r="B466" s="131"/>
      <c r="C466" s="135"/>
      <c r="D466" s="131"/>
      <c r="E466" s="135"/>
      <c r="F466" s="131"/>
      <c r="G466" s="131"/>
      <c r="H466" s="135"/>
      <c r="I466" s="131"/>
      <c r="J466" s="135"/>
      <c r="K466" s="135"/>
      <c r="L466" s="137"/>
      <c r="M466" s="131"/>
      <c r="N466" s="135"/>
      <c r="O466" s="131"/>
      <c r="P466" s="131"/>
      <c r="Q466" s="135"/>
      <c r="R466" s="132"/>
    </row>
    <row r="467" spans="1:18" x14ac:dyDescent="0.2">
      <c r="A467" s="135"/>
      <c r="B467" s="131"/>
      <c r="C467" s="135"/>
      <c r="D467" s="131"/>
      <c r="E467" s="135"/>
      <c r="F467" s="131"/>
      <c r="G467" s="131"/>
      <c r="H467" s="135"/>
      <c r="I467" s="131"/>
      <c r="J467" s="135"/>
      <c r="K467" s="135"/>
      <c r="L467" s="137"/>
      <c r="M467" s="131"/>
      <c r="N467" s="135"/>
      <c r="O467" s="131"/>
      <c r="P467" s="131"/>
      <c r="Q467" s="135"/>
      <c r="R467" s="132"/>
    </row>
    <row r="468" spans="1:18" x14ac:dyDescent="0.2">
      <c r="A468" s="135"/>
      <c r="B468" s="131"/>
      <c r="C468" s="135"/>
      <c r="D468" s="131"/>
      <c r="E468" s="135"/>
      <c r="F468" s="131"/>
      <c r="G468" s="131"/>
      <c r="H468" s="135"/>
      <c r="I468" s="131"/>
      <c r="J468" s="135"/>
      <c r="K468" s="135"/>
      <c r="L468" s="137"/>
      <c r="M468" s="131"/>
      <c r="N468" s="135"/>
      <c r="O468" s="131"/>
      <c r="P468" s="131"/>
      <c r="Q468" s="135"/>
      <c r="R468" s="132"/>
    </row>
    <row r="469" spans="1:18" x14ac:dyDescent="0.2">
      <c r="A469" s="135"/>
      <c r="B469" s="131"/>
      <c r="C469" s="135"/>
      <c r="D469" s="131"/>
      <c r="E469" s="135"/>
      <c r="F469" s="131"/>
      <c r="G469" s="131"/>
      <c r="H469" s="135"/>
      <c r="I469" s="131"/>
      <c r="J469" s="135"/>
      <c r="K469" s="135"/>
      <c r="L469" s="137"/>
      <c r="M469" s="131"/>
      <c r="N469" s="135"/>
      <c r="O469" s="131"/>
      <c r="P469" s="131"/>
      <c r="Q469" s="135"/>
      <c r="R469" s="132"/>
    </row>
    <row r="470" spans="1:18" x14ac:dyDescent="0.2">
      <c r="A470" s="135"/>
      <c r="B470" s="131"/>
      <c r="C470" s="135"/>
      <c r="D470" s="131"/>
      <c r="E470" s="135"/>
      <c r="F470" s="131"/>
      <c r="G470" s="131"/>
      <c r="H470" s="135"/>
      <c r="I470" s="131"/>
      <c r="J470" s="135"/>
      <c r="K470" s="135"/>
      <c r="L470" s="137"/>
      <c r="M470" s="131"/>
      <c r="N470" s="135"/>
      <c r="O470" s="131"/>
      <c r="P470" s="131"/>
      <c r="Q470" s="135"/>
      <c r="R470" s="132"/>
    </row>
    <row r="471" spans="1:18" x14ac:dyDescent="0.2">
      <c r="A471" s="135"/>
      <c r="B471" s="131"/>
      <c r="C471" s="135"/>
      <c r="D471" s="131"/>
      <c r="E471" s="135"/>
      <c r="F471" s="131"/>
      <c r="G471" s="131"/>
      <c r="H471" s="135"/>
      <c r="I471" s="131"/>
      <c r="J471" s="135"/>
      <c r="K471" s="135"/>
      <c r="L471" s="137"/>
      <c r="M471" s="131"/>
      <c r="N471" s="135"/>
      <c r="O471" s="131"/>
      <c r="P471" s="131"/>
      <c r="Q471" s="135"/>
      <c r="R471" s="132"/>
    </row>
    <row r="472" spans="1:18" x14ac:dyDescent="0.2">
      <c r="A472" s="135"/>
      <c r="B472" s="131"/>
      <c r="C472" s="135"/>
      <c r="D472" s="131"/>
      <c r="E472" s="135"/>
      <c r="F472" s="131"/>
      <c r="G472" s="131"/>
      <c r="H472" s="135"/>
      <c r="I472" s="131"/>
      <c r="J472" s="135"/>
      <c r="K472" s="135"/>
      <c r="L472" s="137"/>
      <c r="M472" s="131"/>
      <c r="N472" s="135"/>
      <c r="O472" s="131"/>
      <c r="P472" s="131"/>
      <c r="Q472" s="135"/>
      <c r="R472" s="132"/>
    </row>
    <row r="473" spans="1:18" x14ac:dyDescent="0.2">
      <c r="A473" s="135"/>
      <c r="B473" s="131"/>
      <c r="C473" s="135"/>
      <c r="D473" s="131"/>
      <c r="E473" s="135"/>
      <c r="F473" s="131"/>
      <c r="G473" s="131"/>
      <c r="H473" s="135"/>
      <c r="I473" s="131"/>
      <c r="J473" s="135"/>
      <c r="K473" s="135"/>
      <c r="L473" s="137"/>
      <c r="M473" s="131"/>
      <c r="N473" s="135"/>
      <c r="O473" s="131"/>
      <c r="P473" s="131"/>
      <c r="Q473" s="135"/>
      <c r="R473" s="132"/>
    </row>
    <row r="474" spans="1:18" x14ac:dyDescent="0.2">
      <c r="A474" s="135"/>
      <c r="B474" s="131"/>
      <c r="C474" s="135"/>
      <c r="D474" s="131"/>
      <c r="E474" s="135"/>
      <c r="F474" s="131"/>
      <c r="G474" s="131"/>
      <c r="H474" s="135"/>
      <c r="I474" s="131"/>
      <c r="J474" s="135"/>
      <c r="K474" s="135"/>
      <c r="L474" s="137"/>
      <c r="M474" s="131"/>
      <c r="N474" s="135"/>
      <c r="O474" s="131"/>
      <c r="P474" s="131"/>
      <c r="Q474" s="135"/>
      <c r="R474" s="132"/>
    </row>
    <row r="475" spans="1:18" x14ac:dyDescent="0.2">
      <c r="A475" s="135"/>
      <c r="B475" s="131"/>
      <c r="C475" s="135"/>
      <c r="D475" s="131"/>
      <c r="E475" s="135"/>
      <c r="F475" s="131"/>
      <c r="G475" s="131"/>
      <c r="H475" s="135"/>
      <c r="I475" s="131"/>
      <c r="J475" s="135"/>
      <c r="K475" s="135"/>
      <c r="L475" s="137"/>
      <c r="M475" s="131"/>
      <c r="N475" s="135"/>
      <c r="O475" s="131"/>
      <c r="P475" s="131"/>
      <c r="Q475" s="135"/>
      <c r="R475" s="132"/>
    </row>
    <row r="476" spans="1:18" x14ac:dyDescent="0.2">
      <c r="A476" s="135"/>
      <c r="B476" s="131"/>
      <c r="C476" s="135"/>
      <c r="D476" s="131"/>
      <c r="E476" s="135"/>
      <c r="F476" s="131"/>
      <c r="G476" s="131"/>
      <c r="H476" s="135"/>
      <c r="I476" s="131"/>
      <c r="J476" s="135"/>
      <c r="K476" s="135"/>
      <c r="L476" s="137"/>
      <c r="M476" s="131"/>
      <c r="N476" s="135"/>
      <c r="O476" s="131"/>
      <c r="P476" s="131"/>
      <c r="Q476" s="135"/>
      <c r="R476" s="132"/>
    </row>
    <row r="477" spans="1:18" x14ac:dyDescent="0.2">
      <c r="A477" s="135"/>
      <c r="B477" s="131"/>
      <c r="C477" s="135"/>
      <c r="D477" s="131"/>
      <c r="E477" s="135"/>
      <c r="F477" s="131"/>
      <c r="G477" s="131"/>
      <c r="H477" s="135"/>
      <c r="I477" s="131"/>
      <c r="J477" s="135"/>
      <c r="K477" s="135"/>
      <c r="L477" s="137"/>
      <c r="M477" s="131"/>
      <c r="N477" s="135"/>
      <c r="O477" s="131"/>
      <c r="P477" s="131"/>
      <c r="Q477" s="135"/>
      <c r="R477" s="132"/>
    </row>
    <row r="478" spans="1:18" x14ac:dyDescent="0.2">
      <c r="A478" s="135"/>
      <c r="B478" s="131"/>
      <c r="C478" s="135"/>
      <c r="D478" s="131"/>
      <c r="E478" s="135"/>
      <c r="F478" s="131"/>
      <c r="G478" s="131"/>
      <c r="H478" s="135"/>
      <c r="I478" s="131"/>
      <c r="J478" s="135"/>
      <c r="K478" s="135"/>
      <c r="L478" s="137"/>
      <c r="M478" s="131"/>
      <c r="N478" s="135"/>
      <c r="O478" s="131"/>
      <c r="P478" s="131"/>
      <c r="Q478" s="135"/>
      <c r="R478" s="132"/>
    </row>
    <row r="479" spans="1:18" x14ac:dyDescent="0.2">
      <c r="A479" s="135"/>
      <c r="B479" s="131"/>
      <c r="C479" s="135"/>
      <c r="D479" s="131"/>
      <c r="E479" s="135"/>
      <c r="F479" s="131"/>
      <c r="G479" s="131"/>
      <c r="H479" s="135"/>
      <c r="I479" s="131"/>
      <c r="J479" s="135"/>
      <c r="K479" s="135"/>
      <c r="L479" s="137"/>
      <c r="M479" s="131"/>
      <c r="N479" s="135"/>
      <c r="O479" s="131"/>
      <c r="P479" s="131"/>
      <c r="Q479" s="135"/>
      <c r="R479" s="132"/>
    </row>
    <row r="480" spans="1:18" x14ac:dyDescent="0.2">
      <c r="A480" s="135"/>
      <c r="B480" s="131"/>
      <c r="C480" s="135"/>
      <c r="D480" s="131"/>
      <c r="E480" s="135"/>
      <c r="F480" s="131"/>
      <c r="G480" s="131"/>
      <c r="H480" s="135"/>
      <c r="I480" s="131"/>
      <c r="J480" s="135"/>
      <c r="K480" s="135"/>
      <c r="L480" s="137"/>
      <c r="M480" s="131"/>
      <c r="N480" s="135"/>
      <c r="O480" s="131"/>
      <c r="P480" s="131"/>
      <c r="Q480" s="135"/>
      <c r="R480" s="132"/>
    </row>
    <row r="481" spans="1:18" x14ac:dyDescent="0.2">
      <c r="A481" s="135"/>
      <c r="B481" s="131"/>
      <c r="C481" s="135"/>
      <c r="D481" s="131"/>
      <c r="E481" s="135"/>
      <c r="F481" s="131"/>
      <c r="G481" s="131"/>
      <c r="H481" s="135"/>
      <c r="I481" s="131"/>
      <c r="J481" s="135"/>
      <c r="K481" s="135"/>
      <c r="L481" s="137"/>
      <c r="M481" s="131"/>
      <c r="N481" s="135"/>
      <c r="O481" s="131"/>
      <c r="P481" s="131"/>
      <c r="Q481" s="135"/>
      <c r="R481" s="132"/>
    </row>
    <row r="482" spans="1:18" x14ac:dyDescent="0.2">
      <c r="A482" s="135"/>
      <c r="B482" s="131"/>
      <c r="C482" s="135"/>
      <c r="D482" s="131"/>
      <c r="E482" s="135"/>
      <c r="F482" s="131"/>
      <c r="G482" s="131"/>
      <c r="H482" s="135"/>
      <c r="I482" s="131"/>
      <c r="J482" s="135"/>
      <c r="K482" s="135"/>
      <c r="L482" s="137"/>
      <c r="M482" s="131"/>
      <c r="N482" s="135"/>
      <c r="O482" s="131"/>
      <c r="P482" s="131"/>
      <c r="Q482" s="135"/>
      <c r="R482" s="132"/>
    </row>
    <row r="483" spans="1:18" x14ac:dyDescent="0.2">
      <c r="A483" s="135"/>
      <c r="B483" s="131"/>
      <c r="C483" s="135"/>
      <c r="D483" s="131"/>
      <c r="E483" s="135"/>
      <c r="F483" s="131"/>
      <c r="G483" s="131"/>
      <c r="H483" s="135"/>
      <c r="I483" s="131"/>
      <c r="J483" s="135"/>
      <c r="K483" s="135"/>
      <c r="L483" s="137"/>
      <c r="M483" s="131"/>
      <c r="N483" s="135"/>
      <c r="O483" s="131"/>
      <c r="P483" s="131"/>
      <c r="Q483" s="135"/>
      <c r="R483" s="132"/>
    </row>
    <row r="484" spans="1:18" x14ac:dyDescent="0.2">
      <c r="A484" s="135"/>
      <c r="B484" s="131"/>
      <c r="C484" s="135"/>
      <c r="D484" s="131"/>
      <c r="E484" s="135"/>
      <c r="F484" s="131"/>
      <c r="G484" s="131"/>
      <c r="H484" s="135"/>
      <c r="I484" s="131"/>
      <c r="J484" s="135"/>
      <c r="K484" s="135"/>
      <c r="L484" s="137"/>
      <c r="M484" s="131"/>
      <c r="N484" s="135"/>
      <c r="O484" s="131"/>
      <c r="P484" s="131"/>
      <c r="Q484" s="135"/>
      <c r="R484" s="132"/>
    </row>
    <row r="485" spans="1:18" x14ac:dyDescent="0.2">
      <c r="A485" s="135"/>
      <c r="B485" s="131"/>
      <c r="C485" s="135"/>
      <c r="D485" s="131"/>
      <c r="E485" s="135"/>
      <c r="F485" s="131"/>
      <c r="G485" s="131"/>
      <c r="H485" s="135"/>
      <c r="I485" s="131"/>
      <c r="J485" s="135"/>
      <c r="K485" s="135"/>
      <c r="L485" s="137"/>
      <c r="M485" s="131"/>
      <c r="N485" s="135"/>
      <c r="O485" s="131"/>
      <c r="P485" s="131"/>
      <c r="Q485" s="135"/>
      <c r="R485" s="132"/>
    </row>
    <row r="486" spans="1:18" x14ac:dyDescent="0.2">
      <c r="A486" s="135"/>
      <c r="B486" s="131"/>
      <c r="C486" s="135"/>
      <c r="D486" s="131"/>
      <c r="E486" s="135"/>
      <c r="F486" s="131"/>
      <c r="G486" s="131"/>
      <c r="H486" s="135"/>
      <c r="I486" s="131"/>
      <c r="J486" s="135"/>
      <c r="K486" s="135"/>
      <c r="L486" s="137"/>
      <c r="M486" s="131"/>
      <c r="N486" s="135"/>
      <c r="O486" s="131"/>
      <c r="P486" s="131"/>
      <c r="Q486" s="135"/>
      <c r="R486" s="132"/>
    </row>
    <row r="487" spans="1:18" x14ac:dyDescent="0.2">
      <c r="A487" s="135"/>
      <c r="B487" s="131"/>
      <c r="C487" s="135"/>
      <c r="D487" s="131"/>
      <c r="E487" s="135"/>
      <c r="F487" s="131"/>
      <c r="G487" s="131"/>
      <c r="H487" s="135"/>
      <c r="I487" s="131"/>
      <c r="J487" s="135"/>
      <c r="K487" s="135"/>
      <c r="L487" s="137"/>
      <c r="M487" s="131"/>
      <c r="N487" s="135"/>
      <c r="O487" s="131"/>
      <c r="P487" s="131"/>
      <c r="Q487" s="135"/>
      <c r="R487" s="132"/>
    </row>
    <row r="488" spans="1:18" x14ac:dyDescent="0.2">
      <c r="A488" s="135"/>
      <c r="B488" s="131"/>
      <c r="C488" s="135"/>
      <c r="D488" s="131"/>
      <c r="E488" s="135"/>
      <c r="F488" s="131"/>
      <c r="G488" s="131"/>
      <c r="H488" s="135"/>
      <c r="I488" s="131"/>
      <c r="J488" s="135"/>
      <c r="K488" s="135"/>
      <c r="L488" s="137"/>
      <c r="M488" s="131"/>
      <c r="N488" s="135"/>
      <c r="O488" s="131"/>
      <c r="P488" s="131"/>
      <c r="Q488" s="135"/>
      <c r="R488" s="132"/>
    </row>
    <row r="489" spans="1:18" x14ac:dyDescent="0.2">
      <c r="A489" s="135"/>
      <c r="B489" s="131"/>
      <c r="C489" s="135"/>
      <c r="D489" s="131"/>
      <c r="E489" s="135"/>
      <c r="F489" s="131"/>
      <c r="G489" s="131"/>
      <c r="H489" s="135"/>
      <c r="I489" s="131"/>
      <c r="J489" s="135"/>
      <c r="K489" s="135"/>
      <c r="L489" s="137"/>
      <c r="M489" s="131"/>
      <c r="N489" s="135"/>
      <c r="O489" s="131"/>
      <c r="P489" s="131"/>
      <c r="Q489" s="135"/>
      <c r="R489" s="132"/>
    </row>
    <row r="490" spans="1:18" x14ac:dyDescent="0.2">
      <c r="A490" s="135"/>
      <c r="B490" s="131"/>
      <c r="C490" s="135"/>
      <c r="D490" s="131"/>
      <c r="E490" s="135"/>
      <c r="F490" s="131"/>
      <c r="G490" s="131"/>
      <c r="H490" s="135"/>
      <c r="I490" s="131"/>
      <c r="J490" s="135"/>
      <c r="K490" s="135"/>
      <c r="L490" s="137"/>
      <c r="M490" s="131"/>
      <c r="N490" s="135"/>
      <c r="O490" s="131"/>
      <c r="P490" s="131"/>
      <c r="Q490" s="135"/>
      <c r="R490" s="132"/>
    </row>
    <row r="491" spans="1:18" x14ac:dyDescent="0.2">
      <c r="A491" s="135"/>
      <c r="B491" s="131"/>
      <c r="C491" s="135"/>
      <c r="D491" s="131"/>
      <c r="E491" s="135"/>
      <c r="F491" s="131"/>
      <c r="G491" s="131"/>
      <c r="H491" s="135"/>
      <c r="I491" s="131"/>
      <c r="J491" s="135"/>
      <c r="K491" s="135"/>
      <c r="L491" s="137"/>
      <c r="M491" s="131"/>
      <c r="N491" s="135"/>
      <c r="O491" s="131"/>
      <c r="P491" s="131"/>
      <c r="Q491" s="135"/>
      <c r="R491" s="132"/>
    </row>
    <row r="492" spans="1:18" x14ac:dyDescent="0.2">
      <c r="A492" s="135"/>
      <c r="B492" s="131"/>
      <c r="C492" s="135"/>
      <c r="D492" s="131"/>
      <c r="E492" s="135"/>
      <c r="F492" s="131"/>
      <c r="G492" s="131"/>
      <c r="H492" s="135"/>
      <c r="I492" s="131"/>
      <c r="J492" s="135"/>
      <c r="K492" s="135"/>
      <c r="L492" s="137"/>
      <c r="M492" s="131"/>
      <c r="N492" s="135"/>
      <c r="O492" s="131"/>
      <c r="P492" s="131"/>
      <c r="Q492" s="135"/>
      <c r="R492" s="132"/>
    </row>
    <row r="493" spans="1:18" x14ac:dyDescent="0.2">
      <c r="A493" s="135"/>
      <c r="B493" s="131"/>
      <c r="C493" s="135"/>
      <c r="D493" s="131"/>
      <c r="E493" s="135"/>
      <c r="F493" s="131"/>
      <c r="G493" s="131"/>
      <c r="H493" s="135"/>
      <c r="I493" s="131"/>
      <c r="J493" s="135"/>
      <c r="K493" s="135"/>
      <c r="L493" s="137"/>
      <c r="M493" s="131"/>
      <c r="N493" s="135"/>
      <c r="O493" s="131"/>
      <c r="P493" s="131"/>
      <c r="Q493" s="135"/>
      <c r="R493" s="132"/>
    </row>
    <row r="494" spans="1:18" x14ac:dyDescent="0.2">
      <c r="A494" s="135"/>
      <c r="B494" s="131"/>
      <c r="C494" s="135"/>
      <c r="D494" s="131"/>
      <c r="E494" s="135"/>
      <c r="F494" s="131"/>
      <c r="G494" s="131"/>
      <c r="H494" s="135"/>
      <c r="I494" s="131"/>
      <c r="J494" s="135"/>
      <c r="K494" s="135"/>
      <c r="L494" s="137"/>
      <c r="M494" s="131"/>
      <c r="N494" s="135"/>
      <c r="O494" s="131"/>
      <c r="P494" s="131"/>
      <c r="Q494" s="135"/>
      <c r="R494" s="132"/>
    </row>
    <row r="495" spans="1:18" x14ac:dyDescent="0.2">
      <c r="A495" s="135"/>
      <c r="B495" s="131"/>
      <c r="C495" s="135"/>
      <c r="D495" s="131"/>
      <c r="E495" s="135"/>
      <c r="F495" s="131"/>
      <c r="G495" s="131"/>
      <c r="H495" s="135"/>
      <c r="I495" s="131"/>
      <c r="J495" s="135"/>
      <c r="K495" s="135"/>
      <c r="L495" s="137"/>
      <c r="M495" s="131"/>
      <c r="N495" s="135"/>
      <c r="O495" s="131"/>
      <c r="P495" s="131"/>
      <c r="Q495" s="135"/>
      <c r="R495" s="132"/>
    </row>
    <row r="496" spans="1:18" x14ac:dyDescent="0.2">
      <c r="A496" s="135"/>
      <c r="B496" s="131"/>
      <c r="C496" s="135"/>
      <c r="D496" s="131"/>
      <c r="E496" s="135"/>
      <c r="F496" s="131"/>
      <c r="G496" s="131"/>
      <c r="H496" s="135"/>
      <c r="I496" s="131"/>
      <c r="J496" s="135"/>
      <c r="K496" s="135"/>
      <c r="L496" s="137"/>
      <c r="M496" s="131"/>
      <c r="N496" s="135"/>
      <c r="O496" s="131"/>
      <c r="P496" s="131"/>
      <c r="Q496" s="135"/>
      <c r="R496" s="132"/>
    </row>
    <row r="497" spans="1:18" x14ac:dyDescent="0.2">
      <c r="A497" s="135"/>
      <c r="B497" s="131"/>
      <c r="C497" s="135"/>
      <c r="D497" s="131"/>
      <c r="E497" s="135"/>
      <c r="F497" s="131"/>
      <c r="G497" s="131"/>
      <c r="H497" s="135"/>
      <c r="I497" s="131"/>
      <c r="J497" s="135"/>
      <c r="K497" s="135"/>
      <c r="L497" s="137"/>
      <c r="M497" s="131"/>
      <c r="N497" s="135"/>
      <c r="O497" s="131"/>
      <c r="P497" s="131"/>
      <c r="Q497" s="135"/>
      <c r="R497" s="132"/>
    </row>
    <row r="498" spans="1:18" x14ac:dyDescent="0.2">
      <c r="A498" s="135"/>
      <c r="B498" s="131"/>
      <c r="C498" s="135"/>
      <c r="D498" s="131"/>
      <c r="E498" s="135"/>
      <c r="F498" s="131"/>
      <c r="G498" s="131"/>
      <c r="H498" s="135"/>
      <c r="I498" s="131"/>
      <c r="J498" s="135"/>
      <c r="K498" s="135"/>
      <c r="L498" s="137"/>
      <c r="M498" s="131"/>
      <c r="N498" s="135"/>
      <c r="O498" s="131"/>
      <c r="P498" s="131"/>
      <c r="Q498" s="135"/>
      <c r="R498" s="132"/>
    </row>
    <row r="499" spans="1:18" x14ac:dyDescent="0.2">
      <c r="A499" s="135"/>
      <c r="B499" s="131"/>
      <c r="C499" s="135"/>
      <c r="D499" s="131"/>
      <c r="E499" s="135"/>
      <c r="F499" s="131"/>
      <c r="G499" s="131"/>
      <c r="H499" s="135"/>
      <c r="I499" s="131"/>
      <c r="J499" s="135"/>
      <c r="K499" s="135"/>
      <c r="L499" s="137"/>
      <c r="M499" s="131"/>
      <c r="N499" s="135"/>
      <c r="O499" s="131"/>
      <c r="P499" s="131"/>
      <c r="Q499" s="135"/>
      <c r="R499" s="132"/>
    </row>
    <row r="500" spans="1:18" x14ac:dyDescent="0.2">
      <c r="A500" s="135"/>
      <c r="B500" s="131"/>
      <c r="C500" s="135"/>
      <c r="D500" s="131"/>
      <c r="E500" s="135"/>
      <c r="F500" s="131"/>
      <c r="G500" s="131"/>
      <c r="H500" s="135"/>
      <c r="I500" s="131"/>
      <c r="J500" s="135"/>
      <c r="K500" s="135"/>
      <c r="L500" s="137"/>
      <c r="M500" s="131"/>
      <c r="N500" s="135"/>
      <c r="O500" s="131"/>
      <c r="P500" s="131"/>
      <c r="Q500" s="135"/>
      <c r="R500" s="132"/>
    </row>
  </sheetData>
  <mergeCells count="167">
    <mergeCell ref="I105:I106"/>
    <mergeCell ref="E97:E99"/>
    <mergeCell ref="F97:F99"/>
    <mergeCell ref="G97:G99"/>
    <mergeCell ref="A2:B2"/>
    <mergeCell ref="C2:G2"/>
    <mergeCell ref="H2:K2"/>
    <mergeCell ref="L2:Q2"/>
    <mergeCell ref="J69:J86"/>
    <mergeCell ref="G64:G68"/>
    <mergeCell ref="I49:I50"/>
    <mergeCell ref="J49:J50"/>
    <mergeCell ref="A1:R1"/>
    <mergeCell ref="A97:A99"/>
    <mergeCell ref="A102:A106"/>
    <mergeCell ref="B102:B106"/>
    <mergeCell ref="B97:B99"/>
    <mergeCell ref="C97:C99"/>
    <mergeCell ref="D97:D99"/>
    <mergeCell ref="C102:C107"/>
    <mergeCell ref="D102:D107"/>
    <mergeCell ref="E102:E107"/>
    <mergeCell ref="J105:J106"/>
    <mergeCell ref="J102:J104"/>
    <mergeCell ref="E69:E86"/>
    <mergeCell ref="F69:F86"/>
    <mergeCell ref="G69:G86"/>
    <mergeCell ref="H69:H86"/>
    <mergeCell ref="I69:I86"/>
    <mergeCell ref="H102:H104"/>
    <mergeCell ref="I102:I104"/>
    <mergeCell ref="H105:H106"/>
    <mergeCell ref="H49:H50"/>
    <mergeCell ref="D49:D50"/>
    <mergeCell ref="F61:F63"/>
    <mergeCell ref="G61:G63"/>
    <mergeCell ref="H61:H63"/>
    <mergeCell ref="I61:I63"/>
    <mergeCell ref="J61:J63"/>
    <mergeCell ref="H53:H55"/>
    <mergeCell ref="I53:I55"/>
    <mergeCell ref="J53:J55"/>
    <mergeCell ref="H56:H60"/>
    <mergeCell ref="I56:I60"/>
    <mergeCell ref="J56:J60"/>
    <mergeCell ref="A56:A60"/>
    <mergeCell ref="B56:B60"/>
    <mergeCell ref="C56:C60"/>
    <mergeCell ref="D56:D60"/>
    <mergeCell ref="E56:E60"/>
    <mergeCell ref="G56:G60"/>
    <mergeCell ref="G53:G55"/>
    <mergeCell ref="A9:A16"/>
    <mergeCell ref="B9:B16"/>
    <mergeCell ref="C9:C16"/>
    <mergeCell ref="D9:D16"/>
    <mergeCell ref="E9:E16"/>
    <mergeCell ref="F9:F16"/>
    <mergeCell ref="G9:G16"/>
    <mergeCell ref="A34:A36"/>
    <mergeCell ref="B34:B36"/>
    <mergeCell ref="C34:C36"/>
    <mergeCell ref="D34:D36"/>
    <mergeCell ref="E34:E36"/>
    <mergeCell ref="E49:E50"/>
    <mergeCell ref="G49:G50"/>
    <mergeCell ref="A49:A50"/>
    <mergeCell ref="B49:B50"/>
    <mergeCell ref="C49:C50"/>
    <mergeCell ref="F49:F50"/>
    <mergeCell ref="A87:A96"/>
    <mergeCell ref="B87:B96"/>
    <mergeCell ref="C87:C96"/>
    <mergeCell ref="C69:C86"/>
    <mergeCell ref="D87:D96"/>
    <mergeCell ref="E87:E96"/>
    <mergeCell ref="F87:F96"/>
    <mergeCell ref="B64:B68"/>
    <mergeCell ref="A64:A68"/>
    <mergeCell ref="C64:C68"/>
    <mergeCell ref="D64:D68"/>
    <mergeCell ref="E64:E68"/>
    <mergeCell ref="F64:F68"/>
    <mergeCell ref="F56:F60"/>
    <mergeCell ref="A53:A55"/>
    <mergeCell ref="B53:B55"/>
    <mergeCell ref="C53:C55"/>
    <mergeCell ref="D53:D55"/>
    <mergeCell ref="E53:E55"/>
    <mergeCell ref="F53:F55"/>
    <mergeCell ref="A61:A63"/>
    <mergeCell ref="B61:B63"/>
    <mergeCell ref="C61:C63"/>
    <mergeCell ref="J4:J5"/>
    <mergeCell ref="J6:J8"/>
    <mergeCell ref="H37:H47"/>
    <mergeCell ref="I37:I47"/>
    <mergeCell ref="J37:J47"/>
    <mergeCell ref="I34:I36"/>
    <mergeCell ref="A37:A47"/>
    <mergeCell ref="B37:B47"/>
    <mergeCell ref="C37:C47"/>
    <mergeCell ref="D37:D47"/>
    <mergeCell ref="E37:E47"/>
    <mergeCell ref="C17:C33"/>
    <mergeCell ref="D17:D33"/>
    <mergeCell ref="E17:E33"/>
    <mergeCell ref="F17:F33"/>
    <mergeCell ref="G17:G33"/>
    <mergeCell ref="A17:A33"/>
    <mergeCell ref="B17:B33"/>
    <mergeCell ref="F34:F36"/>
    <mergeCell ref="G34:G36"/>
    <mergeCell ref="J34:J36"/>
    <mergeCell ref="F37:F47"/>
    <mergeCell ref="G37:G47"/>
    <mergeCell ref="I17:I33"/>
    <mergeCell ref="J17:J33"/>
    <mergeCell ref="H9:H16"/>
    <mergeCell ref="I9:I16"/>
    <mergeCell ref="J9:J16"/>
    <mergeCell ref="H34:H36"/>
    <mergeCell ref="H17:H33"/>
    <mergeCell ref="B4:B8"/>
    <mergeCell ref="A4:A8"/>
    <mergeCell ref="F4:F8"/>
    <mergeCell ref="G4:G8"/>
    <mergeCell ref="I4:I5"/>
    <mergeCell ref="H4:H5"/>
    <mergeCell ref="H6:H8"/>
    <mergeCell ref="I6:I8"/>
    <mergeCell ref="C4:C8"/>
    <mergeCell ref="D4:D8"/>
    <mergeCell ref="E4:E8"/>
    <mergeCell ref="K61:K63"/>
    <mergeCell ref="K69:K86"/>
    <mergeCell ref="H64:H68"/>
    <mergeCell ref="I64:I68"/>
    <mergeCell ref="J64:J68"/>
    <mergeCell ref="A69:A86"/>
    <mergeCell ref="B69:B86"/>
    <mergeCell ref="D69:D86"/>
    <mergeCell ref="F102:F107"/>
    <mergeCell ref="G102:G107"/>
    <mergeCell ref="K87:K96"/>
    <mergeCell ref="K97:K99"/>
    <mergeCell ref="K102:K104"/>
    <mergeCell ref="K105:K106"/>
    <mergeCell ref="K64:K68"/>
    <mergeCell ref="I87:I96"/>
    <mergeCell ref="J87:J96"/>
    <mergeCell ref="D61:D63"/>
    <mergeCell ref="E61:E63"/>
    <mergeCell ref="H97:H99"/>
    <mergeCell ref="I97:I99"/>
    <mergeCell ref="J97:J99"/>
    <mergeCell ref="H87:H96"/>
    <mergeCell ref="G87:G96"/>
    <mergeCell ref="K4:K5"/>
    <mergeCell ref="K6:K8"/>
    <mergeCell ref="K9:K16"/>
    <mergeCell ref="K17:K33"/>
    <mergeCell ref="K34:K36"/>
    <mergeCell ref="K37:K47"/>
    <mergeCell ref="K49:K50"/>
    <mergeCell ref="K53:K55"/>
    <mergeCell ref="K56:K60"/>
  </mergeCells>
  <phoneticPr fontId="38" type="noConversion"/>
  <hyperlinks>
    <hyperlink ref="O60" r:id="rId1" display="http://www.nlm.nih.gov/medlineplus/spanish/ency/article/003200.htm" xr:uid="{00000000-0004-0000-0400-000000000000}"/>
  </hyperlinks>
  <pageMargins left="0.7" right="0.7" top="0.75" bottom="0.75" header="0" footer="0"/>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R52"/>
  <sheetViews>
    <sheetView topLeftCell="L5" workbookViewId="0">
      <selection activeCell="L14" sqref="L14:N14"/>
    </sheetView>
  </sheetViews>
  <sheetFormatPr baseColWidth="10" defaultRowHeight="14.25" x14ac:dyDescent="0.2"/>
  <cols>
    <col min="13" max="13" width="26.25" customWidth="1"/>
    <col min="14" max="14" width="13.875" customWidth="1"/>
    <col min="15" max="15" width="41" customWidth="1"/>
    <col min="16" max="18" width="26.25" customWidth="1"/>
  </cols>
  <sheetData>
    <row r="3" spans="1:18" ht="19.5" thickBot="1" x14ac:dyDescent="0.35">
      <c r="A3" s="136"/>
      <c r="B3" s="209" t="s">
        <v>3963</v>
      </c>
      <c r="C3" s="136"/>
      <c r="D3" s="133"/>
      <c r="E3" s="136"/>
      <c r="F3" s="133"/>
      <c r="G3" s="133"/>
      <c r="H3" s="136"/>
      <c r="I3" s="133"/>
      <c r="J3" s="136"/>
      <c r="K3" s="136"/>
      <c r="L3" s="136"/>
      <c r="M3" s="133"/>
      <c r="N3" s="136"/>
      <c r="O3" s="133"/>
      <c r="P3" s="133"/>
      <c r="Q3" s="136"/>
      <c r="R3" s="134"/>
    </row>
    <row r="4" spans="1:18" ht="75" customHeight="1" thickBot="1" x14ac:dyDescent="0.25">
      <c r="A4" s="138" t="s">
        <v>3666</v>
      </c>
      <c r="B4" s="139" t="s">
        <v>3667</v>
      </c>
      <c r="C4" s="138" t="s">
        <v>3668</v>
      </c>
      <c r="D4" s="140" t="s">
        <v>3669</v>
      </c>
      <c r="E4" s="140" t="s">
        <v>3670</v>
      </c>
      <c r="F4" s="140" t="s">
        <v>3569</v>
      </c>
      <c r="G4" s="139" t="s">
        <v>3570</v>
      </c>
      <c r="H4" s="141" t="s">
        <v>3671</v>
      </c>
      <c r="I4" s="142" t="s">
        <v>3672</v>
      </c>
      <c r="J4" s="142" t="s">
        <v>3670</v>
      </c>
      <c r="K4" s="142" t="s">
        <v>3705</v>
      </c>
      <c r="L4" s="143" t="s">
        <v>3673</v>
      </c>
      <c r="M4" s="144" t="s">
        <v>3674</v>
      </c>
      <c r="N4" s="144" t="s">
        <v>3670</v>
      </c>
      <c r="O4" s="144" t="s">
        <v>3675</v>
      </c>
      <c r="P4" s="156" t="s">
        <v>3676</v>
      </c>
      <c r="Q4" s="156" t="s">
        <v>3863</v>
      </c>
      <c r="R4" s="145" t="s">
        <v>3677</v>
      </c>
    </row>
    <row r="5" spans="1:18" ht="40.5" customHeight="1" x14ac:dyDescent="0.2">
      <c r="A5" s="231" t="s">
        <v>413</v>
      </c>
      <c r="B5" s="230" t="s">
        <v>414</v>
      </c>
      <c r="C5" s="231">
        <v>3000001</v>
      </c>
      <c r="D5" s="230" t="s">
        <v>3678</v>
      </c>
      <c r="E5" s="231" t="s">
        <v>254</v>
      </c>
      <c r="F5" s="230" t="s">
        <v>3616</v>
      </c>
      <c r="G5" s="230" t="s">
        <v>3617</v>
      </c>
      <c r="H5" s="231">
        <v>5004389</v>
      </c>
      <c r="I5" s="230" t="s">
        <v>3684</v>
      </c>
      <c r="J5" s="250" t="s">
        <v>3686</v>
      </c>
      <c r="K5" s="223" t="s">
        <v>3706</v>
      </c>
      <c r="L5" s="189">
        <v>3328701</v>
      </c>
      <c r="M5" s="161" t="s">
        <v>3690</v>
      </c>
      <c r="N5" s="153" t="s">
        <v>3686</v>
      </c>
      <c r="O5" s="152" t="s">
        <v>3618</v>
      </c>
      <c r="P5" s="190" t="s">
        <v>3853</v>
      </c>
      <c r="Q5" s="189" t="s">
        <v>3864</v>
      </c>
      <c r="R5" s="190" t="s">
        <v>3855</v>
      </c>
    </row>
    <row r="6" spans="1:18" ht="40.5" customHeight="1" x14ac:dyDescent="0.2">
      <c r="A6" s="232"/>
      <c r="B6" s="228"/>
      <c r="C6" s="232"/>
      <c r="D6" s="228"/>
      <c r="E6" s="232"/>
      <c r="F6" s="228"/>
      <c r="G6" s="228"/>
      <c r="H6" s="232"/>
      <c r="I6" s="228"/>
      <c r="J6" s="251"/>
      <c r="K6" s="224"/>
      <c r="L6" s="189">
        <v>3328702</v>
      </c>
      <c r="M6" s="161" t="s">
        <v>3691</v>
      </c>
      <c r="N6" s="153" t="s">
        <v>254</v>
      </c>
      <c r="O6" s="152" t="s">
        <v>3819</v>
      </c>
      <c r="P6" s="190" t="s">
        <v>3917</v>
      </c>
      <c r="Q6" s="189" t="s">
        <v>3854</v>
      </c>
      <c r="R6" s="190" t="s">
        <v>3856</v>
      </c>
    </row>
    <row r="7" spans="1:18" ht="40.5" customHeight="1" x14ac:dyDescent="0.2">
      <c r="A7" s="232"/>
      <c r="B7" s="228"/>
      <c r="C7" s="232"/>
      <c r="D7" s="228"/>
      <c r="E7" s="232"/>
      <c r="F7" s="228"/>
      <c r="G7" s="235"/>
      <c r="H7" s="242">
        <v>5004430</v>
      </c>
      <c r="I7" s="243" t="s">
        <v>3685</v>
      </c>
      <c r="J7" s="252" t="s">
        <v>254</v>
      </c>
      <c r="K7" s="225" t="s">
        <v>3706</v>
      </c>
      <c r="L7" s="148">
        <v>4427702</v>
      </c>
      <c r="M7" s="161" t="s">
        <v>3692</v>
      </c>
      <c r="N7" s="153" t="s">
        <v>254</v>
      </c>
      <c r="O7" s="152" t="s">
        <v>3619</v>
      </c>
      <c r="P7" s="190" t="s">
        <v>3857</v>
      </c>
      <c r="Q7" s="189" t="s">
        <v>3854</v>
      </c>
      <c r="R7" s="190" t="s">
        <v>3858</v>
      </c>
    </row>
    <row r="8" spans="1:18" ht="40.5" customHeight="1" x14ac:dyDescent="0.2">
      <c r="A8" s="232"/>
      <c r="B8" s="228"/>
      <c r="C8" s="232"/>
      <c r="D8" s="228"/>
      <c r="E8" s="232"/>
      <c r="F8" s="228"/>
      <c r="G8" s="235"/>
      <c r="H8" s="242"/>
      <c r="I8" s="243"/>
      <c r="J8" s="253"/>
      <c r="K8" s="224"/>
      <c r="L8" s="148">
        <v>4427703</v>
      </c>
      <c r="M8" s="161" t="s">
        <v>3693</v>
      </c>
      <c r="N8" s="153" t="s">
        <v>254</v>
      </c>
      <c r="O8" s="152" t="s">
        <v>3620</v>
      </c>
      <c r="P8" s="190" t="s">
        <v>3861</v>
      </c>
      <c r="Q8" s="189" t="s">
        <v>3854</v>
      </c>
      <c r="R8" s="190" t="s">
        <v>3862</v>
      </c>
    </row>
    <row r="9" spans="1:18" ht="40.5" customHeight="1" x14ac:dyDescent="0.2">
      <c r="A9" s="233"/>
      <c r="B9" s="229"/>
      <c r="C9" s="233"/>
      <c r="D9" s="229"/>
      <c r="E9" s="233"/>
      <c r="F9" s="228"/>
      <c r="G9" s="235"/>
      <c r="H9" s="242"/>
      <c r="I9" s="243"/>
      <c r="J9" s="254"/>
      <c r="K9" s="226"/>
      <c r="L9" s="191">
        <v>4427704</v>
      </c>
      <c r="M9" s="161" t="s">
        <v>3694</v>
      </c>
      <c r="N9" s="153" t="s">
        <v>254</v>
      </c>
      <c r="O9" s="152" t="s">
        <v>3621</v>
      </c>
      <c r="P9" s="190" t="s">
        <v>3859</v>
      </c>
      <c r="Q9" s="189" t="s">
        <v>3854</v>
      </c>
      <c r="R9" s="190" t="s">
        <v>3860</v>
      </c>
    </row>
    <row r="10" spans="1:18" ht="40.5" customHeight="1" x14ac:dyDescent="0.2">
      <c r="A10" s="231" t="s">
        <v>413</v>
      </c>
      <c r="B10" s="255" t="s">
        <v>414</v>
      </c>
      <c r="C10" s="261" t="s">
        <v>685</v>
      </c>
      <c r="D10" s="237" t="s">
        <v>686</v>
      </c>
      <c r="E10" s="231" t="s">
        <v>691</v>
      </c>
      <c r="F10" s="231" t="s">
        <v>3744</v>
      </c>
      <c r="G10" s="231" t="s">
        <v>3745</v>
      </c>
      <c r="H10" s="260" t="s">
        <v>687</v>
      </c>
      <c r="I10" s="260" t="s">
        <v>688</v>
      </c>
      <c r="J10" s="260" t="s">
        <v>691</v>
      </c>
      <c r="K10" s="260" t="s">
        <v>3708</v>
      </c>
      <c r="L10" s="153" t="s">
        <v>689</v>
      </c>
      <c r="M10" s="152" t="s">
        <v>690</v>
      </c>
      <c r="N10" s="153" t="s">
        <v>691</v>
      </c>
      <c r="O10" s="152" t="s">
        <v>3901</v>
      </c>
      <c r="P10" s="190" t="s">
        <v>3834</v>
      </c>
      <c r="Q10" s="175" t="s">
        <v>3746</v>
      </c>
      <c r="R10" s="152" t="s">
        <v>3747</v>
      </c>
    </row>
    <row r="11" spans="1:18" ht="40.5" customHeight="1" x14ac:dyDescent="0.2">
      <c r="A11" s="232"/>
      <c r="B11" s="256"/>
      <c r="C11" s="241"/>
      <c r="D11" s="238"/>
      <c r="E11" s="232"/>
      <c r="F11" s="232"/>
      <c r="G11" s="232"/>
      <c r="H11" s="232"/>
      <c r="I11" s="232"/>
      <c r="J11" s="232"/>
      <c r="K11" s="232"/>
      <c r="L11" s="153" t="s">
        <v>702</v>
      </c>
      <c r="M11" s="152" t="s">
        <v>703</v>
      </c>
      <c r="N11" s="153" t="s">
        <v>704</v>
      </c>
      <c r="O11" s="152" t="s">
        <v>3612</v>
      </c>
      <c r="P11" s="190" t="s">
        <v>3835</v>
      </c>
      <c r="Q11" s="175" t="s">
        <v>3748</v>
      </c>
      <c r="R11" s="152" t="s">
        <v>3833</v>
      </c>
    </row>
    <row r="12" spans="1:18" ht="40.5" customHeight="1" x14ac:dyDescent="0.2">
      <c r="A12" s="232"/>
      <c r="B12" s="256"/>
      <c r="C12" s="241"/>
      <c r="D12" s="238"/>
      <c r="E12" s="232"/>
      <c r="F12" s="232"/>
      <c r="G12" s="232"/>
      <c r="H12" s="232"/>
      <c r="I12" s="232"/>
      <c r="J12" s="232"/>
      <c r="K12" s="232"/>
      <c r="L12" s="153" t="s">
        <v>706</v>
      </c>
      <c r="M12" s="152" t="s">
        <v>707</v>
      </c>
      <c r="N12" s="153" t="s">
        <v>691</v>
      </c>
      <c r="O12" s="152" t="s">
        <v>3902</v>
      </c>
      <c r="P12" s="190" t="s">
        <v>3903</v>
      </c>
      <c r="Q12" s="175" t="s">
        <v>3749</v>
      </c>
      <c r="R12" s="163" t="s">
        <v>3750</v>
      </c>
    </row>
    <row r="13" spans="1:18" ht="40.5" customHeight="1" x14ac:dyDescent="0.2">
      <c r="A13" s="232"/>
      <c r="B13" s="256"/>
      <c r="C13" s="241"/>
      <c r="D13" s="238"/>
      <c r="E13" s="232"/>
      <c r="F13" s="232"/>
      <c r="G13" s="232"/>
      <c r="H13" s="232"/>
      <c r="I13" s="232"/>
      <c r="J13" s="232"/>
      <c r="K13" s="232"/>
      <c r="L13" s="153" t="s">
        <v>710</v>
      </c>
      <c r="M13" s="152" t="s">
        <v>711</v>
      </c>
      <c r="N13" s="153" t="s">
        <v>691</v>
      </c>
      <c r="O13" s="152" t="s">
        <v>3904</v>
      </c>
      <c r="P13" s="190" t="s">
        <v>3836</v>
      </c>
      <c r="Q13" s="175" t="s">
        <v>3665</v>
      </c>
      <c r="R13" s="190" t="s">
        <v>3751</v>
      </c>
    </row>
    <row r="14" spans="1:18" s="185" customFormat="1" ht="40.5" customHeight="1" x14ac:dyDescent="0.2">
      <c r="A14" s="233"/>
      <c r="B14" s="257"/>
      <c r="C14" s="262"/>
      <c r="D14" s="239"/>
      <c r="E14" s="233"/>
      <c r="F14" s="233"/>
      <c r="G14" s="233"/>
      <c r="H14" s="233"/>
      <c r="I14" s="233"/>
      <c r="J14" s="233"/>
      <c r="K14" s="233"/>
      <c r="L14" s="153">
        <v>3330506</v>
      </c>
      <c r="M14" s="152" t="s">
        <v>3964</v>
      </c>
      <c r="N14" s="153" t="s">
        <v>691</v>
      </c>
      <c r="O14" s="152"/>
      <c r="P14" s="190"/>
      <c r="Q14" s="175"/>
      <c r="R14" s="190"/>
    </row>
    <row r="15" spans="1:18" ht="40.5" customHeight="1" x14ac:dyDescent="0.2">
      <c r="A15" s="231" t="s">
        <v>413</v>
      </c>
      <c r="B15" s="234" t="s">
        <v>414</v>
      </c>
      <c r="C15" s="244" t="s">
        <v>716</v>
      </c>
      <c r="D15" s="237" t="s">
        <v>717</v>
      </c>
      <c r="E15" s="231" t="s">
        <v>144</v>
      </c>
      <c r="F15" s="230" t="s">
        <v>3752</v>
      </c>
      <c r="G15" s="230" t="s">
        <v>3753</v>
      </c>
      <c r="H15" s="231" t="s">
        <v>718</v>
      </c>
      <c r="I15" s="230" t="s">
        <v>719</v>
      </c>
      <c r="J15" s="231" t="s">
        <v>144</v>
      </c>
      <c r="K15" s="230" t="s">
        <v>3709</v>
      </c>
      <c r="L15" s="153" t="s">
        <v>720</v>
      </c>
      <c r="M15" s="152" t="s">
        <v>721</v>
      </c>
      <c r="N15" s="153" t="s">
        <v>144</v>
      </c>
      <c r="O15" s="152" t="s">
        <v>3754</v>
      </c>
      <c r="P15" s="190" t="s">
        <v>3930</v>
      </c>
      <c r="Q15" s="175" t="s">
        <v>723</v>
      </c>
      <c r="R15" s="190" t="s">
        <v>3755</v>
      </c>
    </row>
    <row r="16" spans="1:18" ht="40.5" customHeight="1" x14ac:dyDescent="0.2">
      <c r="A16" s="232"/>
      <c r="B16" s="235"/>
      <c r="C16" s="245"/>
      <c r="D16" s="238"/>
      <c r="E16" s="232"/>
      <c r="F16" s="228"/>
      <c r="G16" s="228"/>
      <c r="H16" s="232"/>
      <c r="I16" s="228"/>
      <c r="J16" s="232"/>
      <c r="K16" s="228"/>
      <c r="L16" s="153" t="s">
        <v>726</v>
      </c>
      <c r="M16" s="152" t="s">
        <v>727</v>
      </c>
      <c r="N16" s="153" t="s">
        <v>144</v>
      </c>
      <c r="O16" s="152" t="s">
        <v>3756</v>
      </c>
      <c r="P16" s="190" t="s">
        <v>3931</v>
      </c>
      <c r="Q16" s="175" t="s">
        <v>3659</v>
      </c>
      <c r="R16" s="190" t="s">
        <v>3757</v>
      </c>
    </row>
    <row r="17" spans="1:18" ht="40.5" customHeight="1" x14ac:dyDescent="0.2">
      <c r="A17" s="232"/>
      <c r="B17" s="235"/>
      <c r="C17" s="245"/>
      <c r="D17" s="238"/>
      <c r="E17" s="232"/>
      <c r="F17" s="228"/>
      <c r="G17" s="228"/>
      <c r="H17" s="232"/>
      <c r="I17" s="228"/>
      <c r="J17" s="232"/>
      <c r="K17" s="228"/>
      <c r="L17" s="153" t="s">
        <v>731</v>
      </c>
      <c r="M17" s="152" t="s">
        <v>732</v>
      </c>
      <c r="N17" s="153" t="s">
        <v>144</v>
      </c>
      <c r="O17" s="152" t="s">
        <v>3758</v>
      </c>
      <c r="P17" s="190" t="s">
        <v>3932</v>
      </c>
      <c r="Q17" s="175" t="s">
        <v>723</v>
      </c>
      <c r="R17" s="190" t="s">
        <v>3759</v>
      </c>
    </row>
    <row r="18" spans="1:18" ht="40.5" customHeight="1" x14ac:dyDescent="0.2">
      <c r="A18" s="232"/>
      <c r="B18" s="235"/>
      <c r="C18" s="245"/>
      <c r="D18" s="238"/>
      <c r="E18" s="232"/>
      <c r="F18" s="228"/>
      <c r="G18" s="228"/>
      <c r="H18" s="232"/>
      <c r="I18" s="228"/>
      <c r="J18" s="232"/>
      <c r="K18" s="228"/>
      <c r="L18" s="153" t="s">
        <v>736</v>
      </c>
      <c r="M18" s="152" t="s">
        <v>737</v>
      </c>
      <c r="N18" s="153" t="s">
        <v>144</v>
      </c>
      <c r="O18" s="152" t="s">
        <v>3760</v>
      </c>
      <c r="P18" s="190" t="s">
        <v>3933</v>
      </c>
      <c r="Q18" s="175" t="s">
        <v>723</v>
      </c>
      <c r="R18" s="152" t="s">
        <v>3761</v>
      </c>
    </row>
    <row r="19" spans="1:18" ht="40.5" customHeight="1" x14ac:dyDescent="0.2">
      <c r="A19" s="232"/>
      <c r="B19" s="235"/>
      <c r="C19" s="245"/>
      <c r="D19" s="238"/>
      <c r="E19" s="232"/>
      <c r="F19" s="228"/>
      <c r="G19" s="228"/>
      <c r="H19" s="232"/>
      <c r="I19" s="228"/>
      <c r="J19" s="232"/>
      <c r="K19" s="228"/>
      <c r="L19" s="153" t="s">
        <v>741</v>
      </c>
      <c r="M19" s="152" t="s">
        <v>742</v>
      </c>
      <c r="N19" s="153" t="s">
        <v>144</v>
      </c>
      <c r="O19" s="152" t="s">
        <v>3762</v>
      </c>
      <c r="P19" s="190" t="s">
        <v>3933</v>
      </c>
      <c r="Q19" s="175" t="s">
        <v>3763</v>
      </c>
      <c r="R19" s="190" t="s">
        <v>3764</v>
      </c>
    </row>
    <row r="20" spans="1:18" ht="40.5" customHeight="1" x14ac:dyDescent="0.2">
      <c r="A20" s="232"/>
      <c r="B20" s="235"/>
      <c r="C20" s="245"/>
      <c r="D20" s="238"/>
      <c r="E20" s="232"/>
      <c r="F20" s="228"/>
      <c r="G20" s="228"/>
      <c r="H20" s="232"/>
      <c r="I20" s="228"/>
      <c r="J20" s="232"/>
      <c r="K20" s="228"/>
      <c r="L20" s="153" t="s">
        <v>745</v>
      </c>
      <c r="M20" s="152" t="s">
        <v>746</v>
      </c>
      <c r="N20" s="153" t="s">
        <v>144</v>
      </c>
      <c r="O20" s="152" t="s">
        <v>3765</v>
      </c>
      <c r="P20" s="190" t="s">
        <v>3934</v>
      </c>
      <c r="Q20" s="175" t="s">
        <v>723</v>
      </c>
      <c r="R20" s="190" t="s">
        <v>3766</v>
      </c>
    </row>
    <row r="21" spans="1:18" ht="40.5" customHeight="1" x14ac:dyDescent="0.2">
      <c r="A21" s="232"/>
      <c r="B21" s="235"/>
      <c r="C21" s="245"/>
      <c r="D21" s="238"/>
      <c r="E21" s="232"/>
      <c r="F21" s="228"/>
      <c r="G21" s="228"/>
      <c r="H21" s="232"/>
      <c r="I21" s="228"/>
      <c r="J21" s="232"/>
      <c r="K21" s="228"/>
      <c r="L21" s="153" t="s">
        <v>749</v>
      </c>
      <c r="M21" s="152" t="s">
        <v>750</v>
      </c>
      <c r="N21" s="153" t="s">
        <v>144</v>
      </c>
      <c r="O21" s="152" t="s">
        <v>3767</v>
      </c>
      <c r="P21" s="190" t="s">
        <v>3935</v>
      </c>
      <c r="Q21" s="175" t="s">
        <v>723</v>
      </c>
      <c r="R21" s="190" t="s">
        <v>3768</v>
      </c>
    </row>
    <row r="22" spans="1:18" ht="40.5" customHeight="1" x14ac:dyDescent="0.2">
      <c r="A22" s="232"/>
      <c r="B22" s="235"/>
      <c r="C22" s="245"/>
      <c r="D22" s="238"/>
      <c r="E22" s="232"/>
      <c r="F22" s="228"/>
      <c r="G22" s="228"/>
      <c r="H22" s="232"/>
      <c r="I22" s="228"/>
      <c r="J22" s="232"/>
      <c r="K22" s="228"/>
      <c r="L22" s="153" t="s">
        <v>754</v>
      </c>
      <c r="M22" s="152" t="s">
        <v>755</v>
      </c>
      <c r="N22" s="153" t="s">
        <v>144</v>
      </c>
      <c r="O22" s="152" t="s">
        <v>3769</v>
      </c>
      <c r="P22" s="190" t="s">
        <v>3936</v>
      </c>
      <c r="Q22" s="175" t="s">
        <v>723</v>
      </c>
      <c r="R22" s="190" t="s">
        <v>3770</v>
      </c>
    </row>
    <row r="23" spans="1:18" ht="40.5" customHeight="1" x14ac:dyDescent="0.2">
      <c r="A23" s="232"/>
      <c r="B23" s="235"/>
      <c r="C23" s="245"/>
      <c r="D23" s="238"/>
      <c r="E23" s="232"/>
      <c r="F23" s="228"/>
      <c r="G23" s="228"/>
      <c r="H23" s="232"/>
      <c r="I23" s="228"/>
      <c r="J23" s="232"/>
      <c r="K23" s="228"/>
      <c r="L23" s="153" t="s">
        <v>757</v>
      </c>
      <c r="M23" s="152" t="s">
        <v>758</v>
      </c>
      <c r="N23" s="153" t="s">
        <v>144</v>
      </c>
      <c r="O23" s="152" t="s">
        <v>3771</v>
      </c>
      <c r="P23" s="190" t="s">
        <v>3937</v>
      </c>
      <c r="Q23" s="175" t="s">
        <v>3837</v>
      </c>
      <c r="R23" s="190" t="s">
        <v>3772</v>
      </c>
    </row>
    <row r="24" spans="1:18" ht="40.5" customHeight="1" x14ac:dyDescent="0.2">
      <c r="A24" s="232"/>
      <c r="B24" s="235"/>
      <c r="C24" s="245"/>
      <c r="D24" s="238"/>
      <c r="E24" s="232"/>
      <c r="F24" s="228"/>
      <c r="G24" s="228"/>
      <c r="H24" s="232"/>
      <c r="I24" s="228"/>
      <c r="J24" s="232"/>
      <c r="K24" s="228"/>
      <c r="L24" s="153" t="s">
        <v>762</v>
      </c>
      <c r="M24" s="152" t="s">
        <v>763</v>
      </c>
      <c r="N24" s="153" t="s">
        <v>144</v>
      </c>
      <c r="O24" s="152" t="s">
        <v>3773</v>
      </c>
      <c r="P24" s="190" t="s">
        <v>3938</v>
      </c>
      <c r="Q24" s="175" t="s">
        <v>723</v>
      </c>
      <c r="R24" s="190" t="s">
        <v>3774</v>
      </c>
    </row>
    <row r="25" spans="1:18" ht="40.5" customHeight="1" x14ac:dyDescent="0.2">
      <c r="A25" s="232"/>
      <c r="B25" s="235"/>
      <c r="C25" s="245"/>
      <c r="D25" s="238"/>
      <c r="E25" s="232"/>
      <c r="F25" s="228"/>
      <c r="G25" s="228"/>
      <c r="H25" s="232"/>
      <c r="I25" s="228"/>
      <c r="J25" s="232"/>
      <c r="K25" s="228"/>
      <c r="L25" s="153" t="s">
        <v>766</v>
      </c>
      <c r="M25" s="152" t="s">
        <v>767</v>
      </c>
      <c r="N25" s="153" t="s">
        <v>144</v>
      </c>
      <c r="O25" s="152" t="s">
        <v>3775</v>
      </c>
      <c r="P25" s="190" t="s">
        <v>3939</v>
      </c>
      <c r="Q25" s="175" t="s">
        <v>723</v>
      </c>
      <c r="R25" s="190" t="s">
        <v>3776</v>
      </c>
    </row>
    <row r="26" spans="1:18" ht="40.5" customHeight="1" x14ac:dyDescent="0.2">
      <c r="A26" s="232"/>
      <c r="B26" s="235"/>
      <c r="C26" s="245"/>
      <c r="D26" s="238"/>
      <c r="E26" s="232"/>
      <c r="F26" s="228"/>
      <c r="G26" s="228"/>
      <c r="H26" s="232"/>
      <c r="I26" s="228"/>
      <c r="J26" s="232"/>
      <c r="K26" s="228"/>
      <c r="L26" s="153" t="s">
        <v>769</v>
      </c>
      <c r="M26" s="152" t="s">
        <v>3777</v>
      </c>
      <c r="N26" s="153" t="s">
        <v>144</v>
      </c>
      <c r="O26" s="152" t="s">
        <v>3778</v>
      </c>
      <c r="P26" s="190" t="s">
        <v>3940</v>
      </c>
      <c r="Q26" s="175" t="s">
        <v>3660</v>
      </c>
      <c r="R26" s="190" t="s">
        <v>3779</v>
      </c>
    </row>
    <row r="27" spans="1:18" ht="40.5" customHeight="1" x14ac:dyDescent="0.2">
      <c r="A27" s="232"/>
      <c r="B27" s="235"/>
      <c r="C27" s="245"/>
      <c r="D27" s="238"/>
      <c r="E27" s="232"/>
      <c r="F27" s="228"/>
      <c r="G27" s="228"/>
      <c r="H27" s="232"/>
      <c r="I27" s="228"/>
      <c r="J27" s="232"/>
      <c r="K27" s="228"/>
      <c r="L27" s="153" t="s">
        <v>772</v>
      </c>
      <c r="M27" s="152" t="s">
        <v>773</v>
      </c>
      <c r="N27" s="153" t="s">
        <v>144</v>
      </c>
      <c r="O27" s="152" t="s">
        <v>3613</v>
      </c>
      <c r="P27" s="190" t="s">
        <v>3941</v>
      </c>
      <c r="Q27" s="175" t="s">
        <v>723</v>
      </c>
      <c r="R27" s="190" t="s">
        <v>3780</v>
      </c>
    </row>
    <row r="28" spans="1:18" ht="40.5" customHeight="1" x14ac:dyDescent="0.2">
      <c r="A28" s="232"/>
      <c r="B28" s="235"/>
      <c r="C28" s="245"/>
      <c r="D28" s="238"/>
      <c r="E28" s="232"/>
      <c r="F28" s="228"/>
      <c r="G28" s="228"/>
      <c r="H28" s="232"/>
      <c r="I28" s="228"/>
      <c r="J28" s="232"/>
      <c r="K28" s="228"/>
      <c r="L28" s="153" t="s">
        <v>775</v>
      </c>
      <c r="M28" s="152" t="s">
        <v>776</v>
      </c>
      <c r="N28" s="153" t="s">
        <v>144</v>
      </c>
      <c r="O28" s="152" t="s">
        <v>3781</v>
      </c>
      <c r="P28" s="190" t="s">
        <v>3942</v>
      </c>
      <c r="Q28" s="175" t="s">
        <v>739</v>
      </c>
      <c r="R28" s="190" t="s">
        <v>3782</v>
      </c>
    </row>
    <row r="29" spans="1:18" ht="40.5" customHeight="1" x14ac:dyDescent="0.2">
      <c r="A29" s="232"/>
      <c r="B29" s="235"/>
      <c r="C29" s="245"/>
      <c r="D29" s="238"/>
      <c r="E29" s="232"/>
      <c r="F29" s="228"/>
      <c r="G29" s="228"/>
      <c r="H29" s="232"/>
      <c r="I29" s="228"/>
      <c r="J29" s="232"/>
      <c r="K29" s="228"/>
      <c r="L29" s="153" t="s">
        <v>778</v>
      </c>
      <c r="M29" s="152" t="s">
        <v>779</v>
      </c>
      <c r="N29" s="153" t="s">
        <v>144</v>
      </c>
      <c r="O29" s="152" t="s">
        <v>3783</v>
      </c>
      <c r="P29" s="190" t="s">
        <v>3943</v>
      </c>
      <c r="Q29" s="175" t="s">
        <v>3660</v>
      </c>
      <c r="R29" s="190" t="s">
        <v>3784</v>
      </c>
    </row>
    <row r="30" spans="1:18" ht="40.5" customHeight="1" x14ac:dyDescent="0.2">
      <c r="A30" s="232"/>
      <c r="B30" s="235"/>
      <c r="C30" s="245"/>
      <c r="D30" s="238"/>
      <c r="E30" s="232"/>
      <c r="F30" s="228"/>
      <c r="G30" s="228"/>
      <c r="H30" s="232"/>
      <c r="I30" s="228"/>
      <c r="J30" s="232"/>
      <c r="K30" s="228"/>
      <c r="L30" s="153" t="s">
        <v>781</v>
      </c>
      <c r="M30" s="152" t="s">
        <v>782</v>
      </c>
      <c r="N30" s="153" t="s">
        <v>144</v>
      </c>
      <c r="O30" s="152" t="s">
        <v>3785</v>
      </c>
      <c r="P30" s="190" t="s">
        <v>3943</v>
      </c>
      <c r="Q30" s="175" t="s">
        <v>723</v>
      </c>
      <c r="R30" s="190" t="s">
        <v>3786</v>
      </c>
    </row>
    <row r="31" spans="1:18" ht="40.5" customHeight="1" x14ac:dyDescent="0.2">
      <c r="A31" s="232"/>
      <c r="B31" s="235"/>
      <c r="C31" s="245"/>
      <c r="D31" s="238"/>
      <c r="E31" s="232"/>
      <c r="F31" s="228"/>
      <c r="G31" s="228"/>
      <c r="H31" s="232"/>
      <c r="I31" s="228"/>
      <c r="J31" s="232"/>
      <c r="K31" s="228"/>
      <c r="L31" s="153" t="s">
        <v>784</v>
      </c>
      <c r="M31" s="152" t="s">
        <v>785</v>
      </c>
      <c r="N31" s="153" t="s">
        <v>144</v>
      </c>
      <c r="O31" s="152" t="s">
        <v>3787</v>
      </c>
      <c r="P31" s="190" t="s">
        <v>3943</v>
      </c>
      <c r="Q31" s="175" t="s">
        <v>723</v>
      </c>
      <c r="R31" s="190" t="s">
        <v>3788</v>
      </c>
    </row>
    <row r="32" spans="1:18" ht="40.5" customHeight="1" x14ac:dyDescent="0.2">
      <c r="A32" s="233"/>
      <c r="B32" s="236"/>
      <c r="C32" s="246"/>
      <c r="D32" s="239"/>
      <c r="E32" s="233"/>
      <c r="F32" s="229"/>
      <c r="G32" s="229"/>
      <c r="H32" s="233"/>
      <c r="I32" s="229"/>
      <c r="J32" s="233"/>
      <c r="K32" s="229"/>
      <c r="L32" s="153" t="s">
        <v>788</v>
      </c>
      <c r="M32" s="152" t="s">
        <v>789</v>
      </c>
      <c r="N32" s="153" t="s">
        <v>691</v>
      </c>
      <c r="O32" s="152" t="s">
        <v>3789</v>
      </c>
      <c r="P32" s="190" t="s">
        <v>3943</v>
      </c>
      <c r="Q32" s="175" t="s">
        <v>3661</v>
      </c>
      <c r="R32" s="190" t="s">
        <v>3790</v>
      </c>
    </row>
    <row r="33" spans="1:18" ht="40.5" customHeight="1" x14ac:dyDescent="0.2">
      <c r="A33" s="231" t="s">
        <v>413</v>
      </c>
      <c r="B33" s="230" t="s">
        <v>414</v>
      </c>
      <c r="C33" s="232" t="s">
        <v>792</v>
      </c>
      <c r="D33" s="230" t="s">
        <v>793</v>
      </c>
      <c r="E33" s="231" t="s">
        <v>144</v>
      </c>
      <c r="F33" s="230" t="s">
        <v>3791</v>
      </c>
      <c r="G33" s="230" t="s">
        <v>3614</v>
      </c>
      <c r="H33" s="231" t="s">
        <v>794</v>
      </c>
      <c r="I33" s="230" t="s">
        <v>795</v>
      </c>
      <c r="J33" s="231" t="s">
        <v>144</v>
      </c>
      <c r="K33" s="230" t="s">
        <v>3710</v>
      </c>
      <c r="L33" s="153" t="s">
        <v>796</v>
      </c>
      <c r="M33" s="152" t="s">
        <v>797</v>
      </c>
      <c r="N33" s="153" t="s">
        <v>144</v>
      </c>
      <c r="O33" s="152" t="s">
        <v>3792</v>
      </c>
      <c r="P33" s="190" t="s">
        <v>3838</v>
      </c>
      <c r="Q33" s="175" t="s">
        <v>3793</v>
      </c>
      <c r="R33" s="190" t="s">
        <v>3794</v>
      </c>
    </row>
    <row r="34" spans="1:18" ht="40.5" customHeight="1" x14ac:dyDescent="0.2">
      <c r="A34" s="232"/>
      <c r="B34" s="228"/>
      <c r="C34" s="232"/>
      <c r="D34" s="228"/>
      <c r="E34" s="232"/>
      <c r="F34" s="228"/>
      <c r="G34" s="228"/>
      <c r="H34" s="232"/>
      <c r="I34" s="228"/>
      <c r="J34" s="232"/>
      <c r="K34" s="228"/>
      <c r="L34" s="153" t="s">
        <v>802</v>
      </c>
      <c r="M34" s="152" t="s">
        <v>803</v>
      </c>
      <c r="N34" s="153" t="s">
        <v>144</v>
      </c>
      <c r="O34" s="152" t="s">
        <v>3615</v>
      </c>
      <c r="P34" s="190" t="s">
        <v>3944</v>
      </c>
      <c r="Q34" s="175" t="s">
        <v>3662</v>
      </c>
      <c r="R34" s="190" t="s">
        <v>3795</v>
      </c>
    </row>
    <row r="35" spans="1:18" ht="40.5" customHeight="1" x14ac:dyDescent="0.2">
      <c r="A35" s="232"/>
      <c r="B35" s="228"/>
      <c r="C35" s="232"/>
      <c r="D35" s="228"/>
      <c r="E35" s="232"/>
      <c r="F35" s="228"/>
      <c r="G35" s="228"/>
      <c r="H35" s="232"/>
      <c r="I35" s="228"/>
      <c r="J35" s="232"/>
      <c r="K35" s="228"/>
      <c r="L35" s="153" t="s">
        <v>806</v>
      </c>
      <c r="M35" s="152" t="s">
        <v>807</v>
      </c>
      <c r="N35" s="153" t="s">
        <v>144</v>
      </c>
      <c r="O35" s="152" t="s">
        <v>3796</v>
      </c>
      <c r="P35" s="190" t="s">
        <v>3944</v>
      </c>
      <c r="Q35" s="175" t="s">
        <v>3797</v>
      </c>
      <c r="R35" s="190" t="s">
        <v>3798</v>
      </c>
    </row>
    <row r="36" spans="1:18" ht="40.5" customHeight="1" x14ac:dyDescent="0.2">
      <c r="A36" s="232"/>
      <c r="B36" s="228"/>
      <c r="C36" s="232"/>
      <c r="D36" s="228"/>
      <c r="E36" s="232"/>
      <c r="F36" s="228"/>
      <c r="G36" s="228"/>
      <c r="H36" s="232"/>
      <c r="I36" s="228"/>
      <c r="J36" s="232"/>
      <c r="K36" s="228"/>
      <c r="L36" s="153" t="s">
        <v>809</v>
      </c>
      <c r="M36" s="152" t="s">
        <v>810</v>
      </c>
      <c r="N36" s="153" t="s">
        <v>144</v>
      </c>
      <c r="O36" s="152" t="s">
        <v>3799</v>
      </c>
      <c r="P36" s="190" t="s">
        <v>3945</v>
      </c>
      <c r="Q36" s="175" t="s">
        <v>3662</v>
      </c>
      <c r="R36" s="190" t="s">
        <v>3800</v>
      </c>
    </row>
    <row r="37" spans="1:18" ht="40.5" customHeight="1" x14ac:dyDescent="0.2">
      <c r="A37" s="232"/>
      <c r="B37" s="228"/>
      <c r="C37" s="232"/>
      <c r="D37" s="228"/>
      <c r="E37" s="232"/>
      <c r="F37" s="228"/>
      <c r="G37" s="228"/>
      <c r="H37" s="232"/>
      <c r="I37" s="228"/>
      <c r="J37" s="232"/>
      <c r="K37" s="228"/>
      <c r="L37" s="153" t="s">
        <v>812</v>
      </c>
      <c r="M37" s="152" t="s">
        <v>813</v>
      </c>
      <c r="N37" s="153" t="s">
        <v>144</v>
      </c>
      <c r="O37" s="152" t="s">
        <v>3801</v>
      </c>
      <c r="P37" s="190" t="s">
        <v>3944</v>
      </c>
      <c r="Q37" s="175" t="s">
        <v>3662</v>
      </c>
      <c r="R37" s="190" t="s">
        <v>3802</v>
      </c>
    </row>
    <row r="38" spans="1:18" ht="40.5" customHeight="1" x14ac:dyDescent="0.2">
      <c r="A38" s="232"/>
      <c r="B38" s="228"/>
      <c r="C38" s="232"/>
      <c r="D38" s="228"/>
      <c r="E38" s="232"/>
      <c r="F38" s="228"/>
      <c r="G38" s="228"/>
      <c r="H38" s="232"/>
      <c r="I38" s="228"/>
      <c r="J38" s="232"/>
      <c r="K38" s="228"/>
      <c r="L38" s="153" t="s">
        <v>815</v>
      </c>
      <c r="M38" s="152" t="s">
        <v>816</v>
      </c>
      <c r="N38" s="153" t="s">
        <v>144</v>
      </c>
      <c r="O38" s="152" t="s">
        <v>3803</v>
      </c>
      <c r="P38" s="190" t="s">
        <v>3944</v>
      </c>
      <c r="Q38" s="175" t="s">
        <v>3662</v>
      </c>
      <c r="R38" s="190" t="s">
        <v>3804</v>
      </c>
    </row>
    <row r="39" spans="1:18" ht="40.5" customHeight="1" x14ac:dyDescent="0.2">
      <c r="A39" s="232"/>
      <c r="B39" s="228"/>
      <c r="C39" s="232"/>
      <c r="D39" s="228"/>
      <c r="E39" s="232"/>
      <c r="F39" s="228"/>
      <c r="G39" s="228"/>
      <c r="H39" s="232"/>
      <c r="I39" s="228"/>
      <c r="J39" s="232"/>
      <c r="K39" s="228"/>
      <c r="L39" s="153" t="s">
        <v>818</v>
      </c>
      <c r="M39" s="152" t="s">
        <v>819</v>
      </c>
      <c r="N39" s="153" t="s">
        <v>144</v>
      </c>
      <c r="O39" s="152" t="s">
        <v>3805</v>
      </c>
      <c r="P39" s="190" t="s">
        <v>3946</v>
      </c>
      <c r="Q39" s="175" t="s">
        <v>3662</v>
      </c>
      <c r="R39" s="190" t="s">
        <v>3806</v>
      </c>
    </row>
    <row r="40" spans="1:18" ht="40.5" customHeight="1" x14ac:dyDescent="0.2">
      <c r="A40" s="232"/>
      <c r="B40" s="228"/>
      <c r="C40" s="232"/>
      <c r="D40" s="228"/>
      <c r="E40" s="232"/>
      <c r="F40" s="228"/>
      <c r="G40" s="228"/>
      <c r="H40" s="232"/>
      <c r="I40" s="228"/>
      <c r="J40" s="232"/>
      <c r="K40" s="228"/>
      <c r="L40" s="153" t="s">
        <v>823</v>
      </c>
      <c r="M40" s="152" t="s">
        <v>824</v>
      </c>
      <c r="N40" s="153" t="s">
        <v>144</v>
      </c>
      <c r="O40" s="152" t="s">
        <v>3807</v>
      </c>
      <c r="P40" s="190" t="s">
        <v>3947</v>
      </c>
      <c r="Q40" s="175" t="s">
        <v>3662</v>
      </c>
      <c r="R40" s="190" t="s">
        <v>3808</v>
      </c>
    </row>
    <row r="41" spans="1:18" ht="40.5" customHeight="1" x14ac:dyDescent="0.2">
      <c r="A41" s="232"/>
      <c r="B41" s="228"/>
      <c r="C41" s="232"/>
      <c r="D41" s="228"/>
      <c r="E41" s="232"/>
      <c r="F41" s="228"/>
      <c r="G41" s="228"/>
      <c r="H41" s="232"/>
      <c r="I41" s="228"/>
      <c r="J41" s="232"/>
      <c r="K41" s="228"/>
      <c r="L41" s="153" t="s">
        <v>827</v>
      </c>
      <c r="M41" s="152" t="s">
        <v>828</v>
      </c>
      <c r="N41" s="153" t="s">
        <v>144</v>
      </c>
      <c r="O41" s="152" t="s">
        <v>3809</v>
      </c>
      <c r="P41" s="190" t="s">
        <v>3947</v>
      </c>
      <c r="Q41" s="175" t="s">
        <v>3662</v>
      </c>
      <c r="R41" s="190" t="s">
        <v>3810</v>
      </c>
    </row>
    <row r="42" spans="1:18" ht="40.5" customHeight="1" x14ac:dyDescent="0.2">
      <c r="A42" s="233"/>
      <c r="B42" s="229"/>
      <c r="C42" s="233"/>
      <c r="D42" s="229"/>
      <c r="E42" s="233"/>
      <c r="F42" s="229"/>
      <c r="G42" s="229"/>
      <c r="H42" s="233"/>
      <c r="I42" s="229"/>
      <c r="J42" s="233"/>
      <c r="K42" s="229"/>
      <c r="L42" s="153" t="s">
        <v>830</v>
      </c>
      <c r="M42" s="152" t="s">
        <v>831</v>
      </c>
      <c r="N42" s="153" t="s">
        <v>144</v>
      </c>
      <c r="O42" s="152" t="s">
        <v>3811</v>
      </c>
      <c r="P42" s="190" t="s">
        <v>3947</v>
      </c>
      <c r="Q42" s="175" t="s">
        <v>3662</v>
      </c>
      <c r="R42" s="190" t="s">
        <v>3812</v>
      </c>
    </row>
    <row r="43" spans="1:18" ht="40.5" customHeight="1" x14ac:dyDescent="0.2">
      <c r="A43" s="231" t="s">
        <v>413</v>
      </c>
      <c r="B43" s="230" t="s">
        <v>414</v>
      </c>
      <c r="C43" s="231" t="s">
        <v>869</v>
      </c>
      <c r="D43" s="230" t="s">
        <v>870</v>
      </c>
      <c r="E43" s="231" t="s">
        <v>53</v>
      </c>
      <c r="F43" s="230" t="s">
        <v>3571</v>
      </c>
      <c r="G43" s="230" t="s">
        <v>3623</v>
      </c>
      <c r="H43" s="231" t="s">
        <v>871</v>
      </c>
      <c r="I43" s="230" t="s">
        <v>872</v>
      </c>
      <c r="J43" s="231" t="s">
        <v>53</v>
      </c>
      <c r="K43" s="230" t="s">
        <v>3720</v>
      </c>
      <c r="L43" s="153" t="s">
        <v>873</v>
      </c>
      <c r="M43" s="152" t="s">
        <v>874</v>
      </c>
      <c r="N43" s="153" t="s">
        <v>53</v>
      </c>
      <c r="O43" s="152" t="s">
        <v>3625</v>
      </c>
      <c r="P43" s="152" t="s">
        <v>3839</v>
      </c>
      <c r="Q43" s="176" t="s">
        <v>876</v>
      </c>
      <c r="R43" s="152" t="s">
        <v>3626</v>
      </c>
    </row>
    <row r="44" spans="1:18" ht="40.5" customHeight="1" x14ac:dyDescent="0.2">
      <c r="A44" s="232"/>
      <c r="B44" s="228"/>
      <c r="C44" s="232"/>
      <c r="D44" s="228"/>
      <c r="E44" s="232"/>
      <c r="F44" s="228"/>
      <c r="G44" s="228"/>
      <c r="H44" s="232"/>
      <c r="I44" s="228"/>
      <c r="J44" s="232"/>
      <c r="K44" s="228"/>
      <c r="L44" s="153" t="s">
        <v>878</v>
      </c>
      <c r="M44" s="152" t="s">
        <v>879</v>
      </c>
      <c r="N44" s="153" t="s">
        <v>53</v>
      </c>
      <c r="O44" s="152" t="s">
        <v>3572</v>
      </c>
      <c r="P44" s="152" t="s">
        <v>3840</v>
      </c>
      <c r="Q44" s="176" t="s">
        <v>881</v>
      </c>
      <c r="R44" s="152" t="s">
        <v>3627</v>
      </c>
    </row>
    <row r="45" spans="1:18" ht="40.5" customHeight="1" x14ac:dyDescent="0.2">
      <c r="A45" s="233"/>
      <c r="B45" s="229"/>
      <c r="C45" s="233"/>
      <c r="D45" s="229"/>
      <c r="E45" s="233"/>
      <c r="F45" s="229"/>
      <c r="G45" s="229"/>
      <c r="H45" s="233"/>
      <c r="I45" s="229"/>
      <c r="J45" s="233"/>
      <c r="K45" s="229"/>
      <c r="L45" s="153" t="s">
        <v>882</v>
      </c>
      <c r="M45" s="152" t="s">
        <v>883</v>
      </c>
      <c r="N45" s="153" t="s">
        <v>53</v>
      </c>
      <c r="O45" s="152" t="s">
        <v>3624</v>
      </c>
      <c r="P45" s="152" t="s">
        <v>884</v>
      </c>
      <c r="Q45" s="176" t="s">
        <v>885</v>
      </c>
      <c r="R45" s="152" t="s">
        <v>3628</v>
      </c>
    </row>
    <row r="46" spans="1:18" ht="40.5" customHeight="1" x14ac:dyDescent="0.2">
      <c r="A46" s="188" t="s">
        <v>413</v>
      </c>
      <c r="B46" s="186" t="s">
        <v>414</v>
      </c>
      <c r="C46" s="188" t="s">
        <v>886</v>
      </c>
      <c r="D46" s="186" t="s">
        <v>887</v>
      </c>
      <c r="E46" s="188" t="s">
        <v>3681</v>
      </c>
      <c r="F46" s="186" t="s">
        <v>3813</v>
      </c>
      <c r="G46" s="186" t="s">
        <v>3813</v>
      </c>
      <c r="H46" s="188" t="s">
        <v>888</v>
      </c>
      <c r="I46" s="186" t="s">
        <v>889</v>
      </c>
      <c r="J46" s="188" t="s">
        <v>3663</v>
      </c>
      <c r="K46" s="186" t="s">
        <v>3721</v>
      </c>
      <c r="L46" s="188" t="s">
        <v>890</v>
      </c>
      <c r="M46" s="186" t="s">
        <v>891</v>
      </c>
      <c r="N46" s="188" t="s">
        <v>3814</v>
      </c>
      <c r="O46" s="186" t="s">
        <v>3824</v>
      </c>
      <c r="P46" s="186" t="s">
        <v>3825</v>
      </c>
      <c r="Q46" s="188" t="s">
        <v>264</v>
      </c>
      <c r="R46" s="186" t="s">
        <v>3815</v>
      </c>
    </row>
    <row r="47" spans="1:18" ht="40.5" customHeight="1" thickBot="1" x14ac:dyDescent="0.25">
      <c r="A47" s="189" t="s">
        <v>413</v>
      </c>
      <c r="B47" s="187" t="s">
        <v>414</v>
      </c>
      <c r="C47" s="189">
        <v>3000879</v>
      </c>
      <c r="D47" s="164" t="s">
        <v>3679</v>
      </c>
      <c r="E47" s="189" t="s">
        <v>3681</v>
      </c>
      <c r="F47" s="190" t="s">
        <v>3816</v>
      </c>
      <c r="G47" s="190" t="s">
        <v>3816</v>
      </c>
      <c r="H47" s="189">
        <v>5006271</v>
      </c>
      <c r="I47" s="190" t="s">
        <v>3682</v>
      </c>
      <c r="J47" s="189" t="s">
        <v>3317</v>
      </c>
      <c r="K47" s="190" t="s">
        <v>3722</v>
      </c>
      <c r="L47" s="155" t="s">
        <v>3701</v>
      </c>
      <c r="M47" s="190" t="s">
        <v>3700</v>
      </c>
      <c r="N47" s="189" t="s">
        <v>3317</v>
      </c>
      <c r="O47" s="190" t="s">
        <v>3817</v>
      </c>
      <c r="P47" s="190" t="s">
        <v>3915</v>
      </c>
      <c r="Q47" s="189" t="s">
        <v>264</v>
      </c>
      <c r="R47" s="190" t="s">
        <v>3818</v>
      </c>
    </row>
    <row r="48" spans="1:18" ht="40.5" customHeight="1" x14ac:dyDescent="0.2">
      <c r="A48" s="232" t="s">
        <v>413</v>
      </c>
      <c r="B48" s="228" t="s">
        <v>414</v>
      </c>
      <c r="C48" s="232">
        <v>3033412</v>
      </c>
      <c r="D48" s="228" t="s">
        <v>1382</v>
      </c>
      <c r="E48" s="231" t="s">
        <v>92</v>
      </c>
      <c r="F48" s="230" t="s">
        <v>3880</v>
      </c>
      <c r="G48" s="230" t="s">
        <v>3960</v>
      </c>
      <c r="H48" s="255">
        <v>5005984</v>
      </c>
      <c r="I48" s="225" t="s">
        <v>906</v>
      </c>
      <c r="J48" s="252" t="s">
        <v>92</v>
      </c>
      <c r="K48" s="225" t="s">
        <v>3723</v>
      </c>
      <c r="L48" s="157">
        <v>3341201</v>
      </c>
      <c r="M48" s="158" t="s">
        <v>3703</v>
      </c>
      <c r="N48" s="155" t="s">
        <v>92</v>
      </c>
      <c r="O48" s="190" t="s">
        <v>3961</v>
      </c>
      <c r="P48" s="189" t="s">
        <v>3880</v>
      </c>
      <c r="Q48" s="190" t="s">
        <v>3881</v>
      </c>
      <c r="R48" s="190" t="s">
        <v>3882</v>
      </c>
    </row>
    <row r="49" spans="1:18" ht="40.5" customHeight="1" x14ac:dyDescent="0.2">
      <c r="A49" s="232"/>
      <c r="B49" s="228"/>
      <c r="C49" s="232"/>
      <c r="D49" s="228"/>
      <c r="E49" s="232"/>
      <c r="F49" s="228"/>
      <c r="G49" s="228"/>
      <c r="H49" s="256"/>
      <c r="I49" s="224"/>
      <c r="J49" s="253"/>
      <c r="K49" s="224"/>
      <c r="L49" s="189" t="s">
        <v>837</v>
      </c>
      <c r="M49" s="190" t="s">
        <v>3697</v>
      </c>
      <c r="N49" s="155" t="s">
        <v>92</v>
      </c>
      <c r="O49" s="190" t="s">
        <v>3897</v>
      </c>
      <c r="P49" s="175" t="s">
        <v>3883</v>
      </c>
      <c r="Q49" s="175" t="s">
        <v>3884</v>
      </c>
      <c r="R49" s="190" t="s">
        <v>3885</v>
      </c>
    </row>
    <row r="50" spans="1:18" ht="40.5" customHeight="1" x14ac:dyDescent="0.2">
      <c r="A50" s="232"/>
      <c r="B50" s="228"/>
      <c r="C50" s="232"/>
      <c r="D50" s="228"/>
      <c r="E50" s="232"/>
      <c r="F50" s="228"/>
      <c r="G50" s="228"/>
      <c r="H50" s="257"/>
      <c r="I50" s="226"/>
      <c r="J50" s="254"/>
      <c r="K50" s="226"/>
      <c r="L50" s="189" t="s">
        <v>3622</v>
      </c>
      <c r="M50" s="190" t="s">
        <v>3704</v>
      </c>
      <c r="N50" s="155" t="s">
        <v>92</v>
      </c>
      <c r="O50" s="190" t="s">
        <v>3886</v>
      </c>
      <c r="P50" s="175" t="s">
        <v>3887</v>
      </c>
      <c r="Q50" s="175" t="s">
        <v>3888</v>
      </c>
      <c r="R50" s="190" t="s">
        <v>3889</v>
      </c>
    </row>
    <row r="51" spans="1:18" ht="40.5" customHeight="1" x14ac:dyDescent="0.2">
      <c r="A51" s="232"/>
      <c r="B51" s="228"/>
      <c r="C51" s="232"/>
      <c r="D51" s="228"/>
      <c r="E51" s="232"/>
      <c r="F51" s="228"/>
      <c r="G51" s="228"/>
      <c r="H51" s="255">
        <v>5005985</v>
      </c>
      <c r="I51" s="225" t="s">
        <v>3683</v>
      </c>
      <c r="J51" s="244" t="s">
        <v>83</v>
      </c>
      <c r="K51" s="225" t="s">
        <v>3724</v>
      </c>
      <c r="L51" s="189">
        <v>3341204</v>
      </c>
      <c r="M51" s="190" t="s">
        <v>3698</v>
      </c>
      <c r="N51" s="155" t="s">
        <v>83</v>
      </c>
      <c r="O51" s="190" t="s">
        <v>3890</v>
      </c>
      <c r="P51" s="175" t="s">
        <v>3891</v>
      </c>
      <c r="Q51" s="175" t="s">
        <v>3892</v>
      </c>
      <c r="R51" s="190" t="s">
        <v>3893</v>
      </c>
    </row>
    <row r="52" spans="1:18" ht="40.5" customHeight="1" thickBot="1" x14ac:dyDescent="0.25">
      <c r="A52" s="233"/>
      <c r="B52" s="229"/>
      <c r="C52" s="259"/>
      <c r="D52" s="229"/>
      <c r="E52" s="233"/>
      <c r="F52" s="229"/>
      <c r="G52" s="229"/>
      <c r="H52" s="257"/>
      <c r="I52" s="226"/>
      <c r="J52" s="246"/>
      <c r="K52" s="226"/>
      <c r="L52" s="159">
        <v>3341205</v>
      </c>
      <c r="M52" s="160" t="s">
        <v>3699</v>
      </c>
      <c r="N52" s="155" t="s">
        <v>75</v>
      </c>
      <c r="O52" s="190" t="s">
        <v>3962</v>
      </c>
      <c r="P52" s="175" t="s">
        <v>3894</v>
      </c>
      <c r="Q52" s="175" t="s">
        <v>3895</v>
      </c>
      <c r="R52" s="190" t="s">
        <v>3896</v>
      </c>
    </row>
  </sheetData>
  <mergeCells count="74">
    <mergeCell ref="F5:F9"/>
    <mergeCell ref="A5:A9"/>
    <mergeCell ref="B5:B9"/>
    <mergeCell ref="C5:C9"/>
    <mergeCell ref="D5:D9"/>
    <mergeCell ref="E5:E9"/>
    <mergeCell ref="K10:K14"/>
    <mergeCell ref="G5:G9"/>
    <mergeCell ref="H5:H6"/>
    <mergeCell ref="I5:I6"/>
    <mergeCell ref="J5:J6"/>
    <mergeCell ref="K5:K6"/>
    <mergeCell ref="H7:H9"/>
    <mergeCell ref="I7:I9"/>
    <mergeCell ref="J7:J9"/>
    <mergeCell ref="K7:K9"/>
    <mergeCell ref="G10:G14"/>
    <mergeCell ref="H10:H14"/>
    <mergeCell ref="I10:I14"/>
    <mergeCell ref="E10:E14"/>
    <mergeCell ref="J10:J14"/>
    <mergeCell ref="A10:A14"/>
    <mergeCell ref="B10:B14"/>
    <mergeCell ref="C10:C14"/>
    <mergeCell ref="D10:D14"/>
    <mergeCell ref="F10:F14"/>
    <mergeCell ref="J15:J32"/>
    <mergeCell ref="K15:K32"/>
    <mergeCell ref="A15:A32"/>
    <mergeCell ref="B15:B32"/>
    <mergeCell ref="C15:C32"/>
    <mergeCell ref="D15:D32"/>
    <mergeCell ref="E15:E32"/>
    <mergeCell ref="F33:F42"/>
    <mergeCell ref="F15:F32"/>
    <mergeCell ref="G15:G32"/>
    <mergeCell ref="H15:H32"/>
    <mergeCell ref="I15:I32"/>
    <mergeCell ref="A33:A42"/>
    <mergeCell ref="B33:B42"/>
    <mergeCell ref="C33:C42"/>
    <mergeCell ref="D33:D42"/>
    <mergeCell ref="E33:E42"/>
    <mergeCell ref="A43:A45"/>
    <mergeCell ref="B43:B45"/>
    <mergeCell ref="C43:C45"/>
    <mergeCell ref="D43:D45"/>
    <mergeCell ref="E43:E45"/>
    <mergeCell ref="J43:J45"/>
    <mergeCell ref="K43:K45"/>
    <mergeCell ref="G33:G42"/>
    <mergeCell ref="H33:H42"/>
    <mergeCell ref="I33:I42"/>
    <mergeCell ref="J33:J42"/>
    <mergeCell ref="K33:K42"/>
    <mergeCell ref="F48:F52"/>
    <mergeCell ref="F43:F45"/>
    <mergeCell ref="G43:G45"/>
    <mergeCell ref="H43:H45"/>
    <mergeCell ref="I43:I45"/>
    <mergeCell ref="G48:G52"/>
    <mergeCell ref="H48:H50"/>
    <mergeCell ref="I48:I50"/>
    <mergeCell ref="A48:A52"/>
    <mergeCell ref="B48:B52"/>
    <mergeCell ref="C48:C52"/>
    <mergeCell ref="D48:D52"/>
    <mergeCell ref="E48:E52"/>
    <mergeCell ref="J48:J50"/>
    <mergeCell ref="K48:K50"/>
    <mergeCell ref="H51:H52"/>
    <mergeCell ref="I51:I52"/>
    <mergeCell ref="J51:J52"/>
    <mergeCell ref="K51:K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66" t="s">
        <v>45</v>
      </c>
      <c r="B2" s="39" t="s">
        <v>1361</v>
      </c>
      <c r="C2" s="40">
        <v>0</v>
      </c>
      <c r="D2" s="41"/>
    </row>
    <row r="3" spans="1:4" ht="15" customHeight="1" x14ac:dyDescent="0.2">
      <c r="A3" s="264"/>
      <c r="B3" s="39" t="s">
        <v>230</v>
      </c>
      <c r="C3" s="40">
        <v>2</v>
      </c>
      <c r="D3" s="42" t="s">
        <v>1363</v>
      </c>
    </row>
    <row r="4" spans="1:4" ht="15" customHeight="1" x14ac:dyDescent="0.2">
      <c r="A4" s="264"/>
      <c r="B4" s="39" t="s">
        <v>249</v>
      </c>
      <c r="C4" s="40" t="s">
        <v>1242</v>
      </c>
      <c r="D4" s="42" t="s">
        <v>1363</v>
      </c>
    </row>
    <row r="5" spans="1:4" ht="15" customHeight="1" x14ac:dyDescent="0.2">
      <c r="A5" s="264"/>
      <c r="B5" s="39" t="s">
        <v>47</v>
      </c>
      <c r="C5" s="40">
        <v>0</v>
      </c>
      <c r="D5" s="41"/>
    </row>
    <row r="6" spans="1:4" ht="15" customHeight="1" x14ac:dyDescent="0.2">
      <c r="A6" s="264"/>
      <c r="B6" s="39" t="s">
        <v>70</v>
      </c>
      <c r="C6" s="40">
        <v>2</v>
      </c>
      <c r="D6" s="42" t="s">
        <v>1363</v>
      </c>
    </row>
    <row r="7" spans="1:4" ht="15" customHeight="1" x14ac:dyDescent="0.2">
      <c r="A7" s="264"/>
      <c r="B7" s="39" t="s">
        <v>111</v>
      </c>
      <c r="C7" s="40">
        <v>1</v>
      </c>
      <c r="D7" s="42" t="s">
        <v>1363</v>
      </c>
    </row>
    <row r="8" spans="1:4" ht="15" customHeight="1" x14ac:dyDescent="0.2">
      <c r="A8" s="264"/>
      <c r="B8" s="39" t="s">
        <v>149</v>
      </c>
      <c r="C8" s="40">
        <v>1</v>
      </c>
      <c r="D8" s="42" t="s">
        <v>1363</v>
      </c>
    </row>
    <row r="9" spans="1:4" ht="15" customHeight="1" x14ac:dyDescent="0.2">
      <c r="A9" s="264"/>
      <c r="B9" s="39" t="s">
        <v>189</v>
      </c>
      <c r="C9" s="40">
        <v>1</v>
      </c>
      <c r="D9" s="42" t="s">
        <v>1363</v>
      </c>
    </row>
    <row r="10" spans="1:4" ht="15" customHeight="1" x14ac:dyDescent="0.2">
      <c r="A10" s="264"/>
      <c r="B10" s="39" t="s">
        <v>258</v>
      </c>
      <c r="C10" s="40">
        <v>1</v>
      </c>
      <c r="D10" s="42" t="s">
        <v>1363</v>
      </c>
    </row>
    <row r="11" spans="1:4" ht="15" customHeight="1" x14ac:dyDescent="0.2">
      <c r="A11" s="264"/>
      <c r="B11" s="39" t="s">
        <v>285</v>
      </c>
      <c r="C11" s="40">
        <v>1</v>
      </c>
      <c r="D11" s="42" t="s">
        <v>1363</v>
      </c>
    </row>
    <row r="12" spans="1:4" ht="15" customHeight="1" x14ac:dyDescent="0.2">
      <c r="A12" s="264"/>
      <c r="B12" s="39" t="s">
        <v>301</v>
      </c>
      <c r="C12" s="40" t="s">
        <v>1242</v>
      </c>
      <c r="D12" s="42" t="s">
        <v>1363</v>
      </c>
    </row>
    <row r="13" spans="1:4" ht="15" customHeight="1" x14ac:dyDescent="0.2">
      <c r="A13" s="264"/>
      <c r="B13" s="39" t="s">
        <v>316</v>
      </c>
      <c r="C13" s="40" t="s">
        <v>1242</v>
      </c>
      <c r="D13" s="42" t="s">
        <v>1363</v>
      </c>
    </row>
    <row r="14" spans="1:4" ht="15" customHeight="1" x14ac:dyDescent="0.2">
      <c r="A14" s="264"/>
      <c r="B14" s="39" t="s">
        <v>329</v>
      </c>
      <c r="C14" s="40">
        <v>1</v>
      </c>
      <c r="D14" s="42" t="s">
        <v>1363</v>
      </c>
    </row>
    <row r="15" spans="1:4" ht="15" customHeight="1" x14ac:dyDescent="0.2">
      <c r="A15" s="264"/>
      <c r="B15" s="39" t="s">
        <v>344</v>
      </c>
      <c r="C15" s="40">
        <v>1</v>
      </c>
      <c r="D15" s="42" t="s">
        <v>1363</v>
      </c>
    </row>
    <row r="16" spans="1:4" ht="15" customHeight="1" x14ac:dyDescent="0.2">
      <c r="A16" s="265"/>
      <c r="B16" s="39" t="s">
        <v>353</v>
      </c>
      <c r="C16" s="40">
        <v>1</v>
      </c>
      <c r="D16" s="42" t="s">
        <v>1363</v>
      </c>
    </row>
    <row r="17" spans="1:4" ht="15" customHeight="1" x14ac:dyDescent="0.2">
      <c r="A17" s="263" t="s">
        <v>414</v>
      </c>
      <c r="B17" s="43" t="s">
        <v>1361</v>
      </c>
      <c r="C17" s="44">
        <v>0</v>
      </c>
      <c r="D17" s="45"/>
    </row>
    <row r="18" spans="1:4" ht="15" customHeight="1" x14ac:dyDescent="0.2">
      <c r="A18" s="264"/>
      <c r="B18" s="43" t="s">
        <v>870</v>
      </c>
      <c r="C18" s="44">
        <v>0</v>
      </c>
      <c r="D18" s="45"/>
    </row>
    <row r="19" spans="1:4" ht="15" customHeight="1" x14ac:dyDescent="0.2">
      <c r="A19" s="264"/>
      <c r="B19" s="43" t="s">
        <v>887</v>
      </c>
      <c r="C19" s="44" t="s">
        <v>1242</v>
      </c>
      <c r="D19" s="46" t="s">
        <v>1363</v>
      </c>
    </row>
    <row r="20" spans="1:4" ht="15" customHeight="1" x14ac:dyDescent="0.2">
      <c r="A20" s="264"/>
      <c r="B20" s="43" t="s">
        <v>416</v>
      </c>
      <c r="C20" s="44">
        <v>1</v>
      </c>
      <c r="D20" s="46" t="s">
        <v>1363</v>
      </c>
    </row>
    <row r="21" spans="1:4" ht="15" customHeight="1" x14ac:dyDescent="0.2">
      <c r="A21" s="264"/>
      <c r="B21" s="43" t="s">
        <v>455</v>
      </c>
      <c r="C21" s="44">
        <v>1</v>
      </c>
      <c r="D21" s="46" t="s">
        <v>1363</v>
      </c>
    </row>
    <row r="22" spans="1:4" ht="15" customHeight="1" x14ac:dyDescent="0.2">
      <c r="A22" s="264"/>
      <c r="B22" s="43" t="s">
        <v>526</v>
      </c>
      <c r="C22" s="44" t="s">
        <v>1242</v>
      </c>
      <c r="D22" s="46" t="s">
        <v>1363</v>
      </c>
    </row>
    <row r="23" spans="1:4" ht="15" customHeight="1" x14ac:dyDescent="0.2">
      <c r="A23" s="264"/>
      <c r="B23" s="43" t="s">
        <v>545</v>
      </c>
      <c r="C23" s="47"/>
      <c r="D23" s="45"/>
    </row>
    <row r="24" spans="1:4" ht="15" customHeight="1" x14ac:dyDescent="0.2">
      <c r="A24" s="264"/>
      <c r="B24" s="43" t="s">
        <v>587</v>
      </c>
      <c r="C24" s="44" t="s">
        <v>1242</v>
      </c>
      <c r="D24" s="46" t="s">
        <v>1363</v>
      </c>
    </row>
    <row r="25" spans="1:4" ht="15" customHeight="1" x14ac:dyDescent="0.2">
      <c r="A25" s="264"/>
      <c r="B25" s="43" t="s">
        <v>597</v>
      </c>
      <c r="C25" s="47"/>
      <c r="D25" s="45"/>
    </row>
    <row r="26" spans="1:4" ht="15" customHeight="1" x14ac:dyDescent="0.2">
      <c r="A26" s="264"/>
      <c r="B26" s="43" t="s">
        <v>610</v>
      </c>
      <c r="C26" s="44" t="s">
        <v>1242</v>
      </c>
      <c r="D26" s="46" t="s">
        <v>1363</v>
      </c>
    </row>
    <row r="27" spans="1:4" ht="15" customHeight="1" x14ac:dyDescent="0.2">
      <c r="A27" s="264"/>
      <c r="B27" s="43" t="s">
        <v>618</v>
      </c>
      <c r="C27" s="47"/>
      <c r="D27" s="45"/>
    </row>
    <row r="28" spans="1:4" ht="15" customHeight="1" x14ac:dyDescent="0.2">
      <c r="A28" s="264"/>
      <c r="B28" s="43" t="s">
        <v>628</v>
      </c>
      <c r="C28" s="47"/>
      <c r="D28" s="45"/>
    </row>
    <row r="29" spans="1:4" ht="14.25" x14ac:dyDescent="0.2">
      <c r="A29" s="264"/>
      <c r="B29" s="43" t="s">
        <v>647</v>
      </c>
      <c r="C29" s="47"/>
      <c r="D29" s="45"/>
    </row>
    <row r="30" spans="1:4" ht="14.25" x14ac:dyDescent="0.2">
      <c r="A30" s="264"/>
      <c r="B30" s="43" t="s">
        <v>668</v>
      </c>
      <c r="C30" s="47"/>
      <c r="D30" s="45"/>
    </row>
    <row r="31" spans="1:4" ht="14.25" x14ac:dyDescent="0.2">
      <c r="A31" s="264"/>
      <c r="B31" s="43" t="s">
        <v>686</v>
      </c>
      <c r="C31" s="44">
        <v>1</v>
      </c>
      <c r="D31" s="46" t="s">
        <v>1363</v>
      </c>
    </row>
    <row r="32" spans="1:4" ht="14.25" x14ac:dyDescent="0.2">
      <c r="A32" s="264"/>
      <c r="B32" s="43" t="s">
        <v>717</v>
      </c>
      <c r="C32" s="47"/>
      <c r="D32" s="45"/>
    </row>
    <row r="33" spans="1:4" ht="14.25" x14ac:dyDescent="0.2">
      <c r="A33" s="264"/>
      <c r="B33" s="43" t="s">
        <v>793</v>
      </c>
      <c r="C33" s="44">
        <v>1</v>
      </c>
      <c r="D33" s="45"/>
    </row>
    <row r="34" spans="1:4" ht="14.25" x14ac:dyDescent="0.2">
      <c r="A34" s="265"/>
      <c r="B34" s="43" t="s">
        <v>1382</v>
      </c>
      <c r="C34" s="44">
        <v>0</v>
      </c>
      <c r="D34" s="45"/>
    </row>
    <row r="35" spans="1:4" ht="14.25" x14ac:dyDescent="0.2">
      <c r="A35" s="266" t="s">
        <v>910</v>
      </c>
      <c r="B35" s="39" t="s">
        <v>1361</v>
      </c>
      <c r="C35" s="40">
        <v>0</v>
      </c>
      <c r="D35" s="41"/>
    </row>
    <row r="36" spans="1:4" ht="14.25" x14ac:dyDescent="0.2">
      <c r="A36" s="264"/>
      <c r="B36" s="39" t="s">
        <v>1043</v>
      </c>
      <c r="C36" s="40">
        <v>1</v>
      </c>
      <c r="D36" s="51" t="s">
        <v>1363</v>
      </c>
    </row>
    <row r="37" spans="1:4" ht="14.25" x14ac:dyDescent="0.2">
      <c r="A37" s="264"/>
      <c r="B37" s="39" t="s">
        <v>1058</v>
      </c>
      <c r="C37" s="40">
        <v>1</v>
      </c>
      <c r="D37" s="51" t="s">
        <v>1363</v>
      </c>
    </row>
    <row r="38" spans="1:4" ht="14.25" x14ac:dyDescent="0.2">
      <c r="A38" s="264"/>
      <c r="B38" s="39" t="s">
        <v>1068</v>
      </c>
      <c r="C38" s="40">
        <v>1</v>
      </c>
      <c r="D38" s="51" t="s">
        <v>1363</v>
      </c>
    </row>
    <row r="39" spans="1:4" ht="14.25" x14ac:dyDescent="0.2">
      <c r="A39" s="264"/>
      <c r="B39" s="39" t="s">
        <v>1103</v>
      </c>
      <c r="C39" s="40" t="s">
        <v>1242</v>
      </c>
      <c r="D39" s="51" t="s">
        <v>1363</v>
      </c>
    </row>
    <row r="40" spans="1:4" ht="14.25" x14ac:dyDescent="0.2">
      <c r="A40" s="264"/>
      <c r="B40" s="39" t="s">
        <v>1104</v>
      </c>
      <c r="C40" s="40">
        <v>1</v>
      </c>
      <c r="D40" s="51" t="s">
        <v>1363</v>
      </c>
    </row>
    <row r="41" spans="1:4" ht="14.25" x14ac:dyDescent="0.2">
      <c r="A41" s="264"/>
      <c r="B41" s="39" t="s">
        <v>1085</v>
      </c>
      <c r="C41" s="40" t="s">
        <v>1242</v>
      </c>
      <c r="D41" s="51" t="s">
        <v>1363</v>
      </c>
    </row>
    <row r="42" spans="1:4" ht="14.25" x14ac:dyDescent="0.2">
      <c r="A42" s="264"/>
      <c r="B42" s="39" t="s">
        <v>1105</v>
      </c>
      <c r="C42" s="40">
        <v>1</v>
      </c>
      <c r="D42" s="41"/>
    </row>
    <row r="43" spans="1:4" ht="14.25" x14ac:dyDescent="0.2">
      <c r="A43" s="264"/>
      <c r="B43" s="39" t="s">
        <v>956</v>
      </c>
      <c r="C43" s="52"/>
      <c r="D43" s="41"/>
    </row>
    <row r="44" spans="1:4" ht="14.25" x14ac:dyDescent="0.2">
      <c r="A44" s="264"/>
      <c r="B44" s="39" t="s">
        <v>912</v>
      </c>
      <c r="C44" s="40">
        <v>0</v>
      </c>
      <c r="D44" s="41"/>
    </row>
    <row r="45" spans="1:4" ht="14.25" x14ac:dyDescent="0.2">
      <c r="A45" s="264"/>
      <c r="B45" s="39" t="s">
        <v>935</v>
      </c>
      <c r="C45" s="52"/>
      <c r="D45" s="41"/>
    </row>
    <row r="46" spans="1:4" ht="14.25" x14ac:dyDescent="0.2">
      <c r="A46" s="264"/>
      <c r="B46" s="39" t="s">
        <v>949</v>
      </c>
      <c r="C46" s="52"/>
      <c r="D46" s="41"/>
    </row>
    <row r="47" spans="1:4" ht="14.25" x14ac:dyDescent="0.2">
      <c r="A47" s="264"/>
      <c r="B47" s="39" t="s">
        <v>966</v>
      </c>
      <c r="C47" s="52"/>
      <c r="D47" s="41"/>
    </row>
    <row r="48" spans="1:4" ht="14.25" x14ac:dyDescent="0.2">
      <c r="A48" s="264"/>
      <c r="B48" s="39" t="s">
        <v>978</v>
      </c>
      <c r="C48" s="52"/>
      <c r="D48" s="41"/>
    </row>
    <row r="49" spans="1:4" ht="14.25" x14ac:dyDescent="0.2">
      <c r="A49" s="264"/>
      <c r="B49" s="39" t="s">
        <v>995</v>
      </c>
      <c r="C49" s="52"/>
      <c r="D49" s="51" t="s">
        <v>1363</v>
      </c>
    </row>
    <row r="50" spans="1:4" ht="14.25" x14ac:dyDescent="0.2">
      <c r="A50" s="264"/>
      <c r="B50" s="39" t="s">
        <v>1010</v>
      </c>
      <c r="C50" s="40">
        <v>1</v>
      </c>
      <c r="D50" s="41"/>
    </row>
    <row r="51" spans="1:4" ht="14.25" x14ac:dyDescent="0.2">
      <c r="A51" s="264"/>
      <c r="B51" s="39" t="s">
        <v>1108</v>
      </c>
      <c r="C51" s="52"/>
      <c r="D51" s="41"/>
    </row>
    <row r="52" spans="1:4" ht="14.25" x14ac:dyDescent="0.2">
      <c r="A52" s="264"/>
      <c r="B52" s="39" t="s">
        <v>1109</v>
      </c>
      <c r="C52" s="52"/>
      <c r="D52" s="41"/>
    </row>
    <row r="53" spans="1:4" ht="14.25" x14ac:dyDescent="0.2">
      <c r="A53" s="264"/>
      <c r="B53" s="39" t="s">
        <v>1110</v>
      </c>
      <c r="C53" s="52"/>
      <c r="D53" s="51" t="s">
        <v>1363</v>
      </c>
    </row>
    <row r="54" spans="1:4" ht="14.25" x14ac:dyDescent="0.2">
      <c r="A54" s="264"/>
      <c r="B54" s="39" t="s">
        <v>1111</v>
      </c>
      <c r="C54" s="40">
        <v>1</v>
      </c>
      <c r="D54" s="51" t="s">
        <v>1363</v>
      </c>
    </row>
    <row r="55" spans="1:4" ht="14.25" x14ac:dyDescent="0.2">
      <c r="A55" s="264"/>
      <c r="B55" s="39" t="s">
        <v>1112</v>
      </c>
      <c r="C55" s="40" t="s">
        <v>1242</v>
      </c>
      <c r="D55" s="51" t="s">
        <v>1363</v>
      </c>
    </row>
    <row r="56" spans="1:4" ht="14.25" x14ac:dyDescent="0.2">
      <c r="A56" s="265"/>
      <c r="B56" s="39" t="s">
        <v>1113</v>
      </c>
      <c r="C56" s="40" t="s">
        <v>1242</v>
      </c>
      <c r="D56" s="41"/>
    </row>
    <row r="57" spans="1:4" ht="14.25" x14ac:dyDescent="0.2">
      <c r="A57" s="263" t="s">
        <v>1116</v>
      </c>
      <c r="B57" s="43" t="s">
        <v>1361</v>
      </c>
      <c r="C57" s="44">
        <v>0</v>
      </c>
      <c r="D57" s="46" t="s">
        <v>1363</v>
      </c>
    </row>
    <row r="58" spans="1:4" ht="14.25" x14ac:dyDescent="0.2">
      <c r="A58" s="264"/>
      <c r="B58" s="43" t="s">
        <v>1117</v>
      </c>
      <c r="C58" s="44">
        <v>0</v>
      </c>
      <c r="D58" s="45"/>
    </row>
    <row r="59" spans="1:4" ht="14.25" x14ac:dyDescent="0.2">
      <c r="A59" s="264"/>
      <c r="B59" s="43" t="s">
        <v>1118</v>
      </c>
      <c r="C59" s="47"/>
      <c r="D59" s="45"/>
    </row>
    <row r="60" spans="1:4" ht="14.25" x14ac:dyDescent="0.2">
      <c r="A60" s="264"/>
      <c r="B60" s="43" t="s">
        <v>1120</v>
      </c>
      <c r="C60" s="44">
        <v>1</v>
      </c>
      <c r="D60" s="46" t="s">
        <v>1363</v>
      </c>
    </row>
    <row r="61" spans="1:4" ht="14.25" x14ac:dyDescent="0.2">
      <c r="A61" s="264"/>
      <c r="B61" s="43" t="s">
        <v>1121</v>
      </c>
      <c r="C61" s="44">
        <v>1</v>
      </c>
      <c r="D61" s="46" t="s">
        <v>1363</v>
      </c>
    </row>
    <row r="62" spans="1:4" ht="14.25" x14ac:dyDescent="0.2">
      <c r="A62" s="264"/>
      <c r="B62" s="43" t="s">
        <v>1123</v>
      </c>
      <c r="C62" s="47"/>
      <c r="D62" s="45"/>
    </row>
    <row r="63" spans="1:4" ht="14.25" x14ac:dyDescent="0.2">
      <c r="A63" s="265"/>
      <c r="B63" s="43" t="s">
        <v>1124</v>
      </c>
      <c r="C63" s="44">
        <v>1</v>
      </c>
      <c r="D63" s="45"/>
    </row>
    <row r="64" spans="1:4" ht="14.25" x14ac:dyDescent="0.2">
      <c r="A64" s="266" t="s">
        <v>1125</v>
      </c>
      <c r="B64" s="39" t="s">
        <v>1361</v>
      </c>
      <c r="C64" s="40">
        <v>0</v>
      </c>
      <c r="D64" s="41"/>
    </row>
    <row r="65" spans="1:4" ht="14.25" x14ac:dyDescent="0.2">
      <c r="A65" s="264"/>
      <c r="B65" s="39" t="s">
        <v>1126</v>
      </c>
      <c r="C65" s="52"/>
      <c r="D65" s="51" t="s">
        <v>1363</v>
      </c>
    </row>
    <row r="66" spans="1:4" ht="14.25" x14ac:dyDescent="0.2">
      <c r="A66" s="264"/>
      <c r="B66" s="39" t="s">
        <v>1127</v>
      </c>
      <c r="C66" s="52"/>
      <c r="D66" s="51" t="s">
        <v>1363</v>
      </c>
    </row>
    <row r="67" spans="1:4" ht="14.25" x14ac:dyDescent="0.2">
      <c r="A67" s="264"/>
      <c r="B67" s="39" t="s">
        <v>1128</v>
      </c>
      <c r="C67" s="52"/>
      <c r="D67" s="51" t="s">
        <v>1363</v>
      </c>
    </row>
    <row r="68" spans="1:4" ht="14.25" x14ac:dyDescent="0.2">
      <c r="A68" s="264"/>
      <c r="B68" s="39" t="s">
        <v>1129</v>
      </c>
      <c r="C68" s="52"/>
      <c r="D68" s="51" t="s">
        <v>1363</v>
      </c>
    </row>
    <row r="69" spans="1:4" ht="14.25" x14ac:dyDescent="0.2">
      <c r="A69" s="264"/>
      <c r="B69" s="39" t="s">
        <v>1130</v>
      </c>
      <c r="C69" s="40">
        <v>1</v>
      </c>
      <c r="D69" s="51" t="s">
        <v>1363</v>
      </c>
    </row>
    <row r="70" spans="1:4" ht="14.25" x14ac:dyDescent="0.2">
      <c r="A70" s="264"/>
      <c r="B70" s="39" t="s">
        <v>1131</v>
      </c>
      <c r="C70" s="40">
        <v>1</v>
      </c>
      <c r="D70" s="55"/>
    </row>
    <row r="71" spans="1:4" ht="14.25" x14ac:dyDescent="0.2">
      <c r="A71" s="264"/>
      <c r="B71" s="39" t="s">
        <v>1132</v>
      </c>
      <c r="C71" s="40">
        <v>1</v>
      </c>
      <c r="D71" s="55"/>
    </row>
    <row r="72" spans="1:4" ht="14.25" x14ac:dyDescent="0.2">
      <c r="A72" s="264"/>
      <c r="B72" s="39" t="s">
        <v>1133</v>
      </c>
      <c r="C72" s="40">
        <v>1</v>
      </c>
      <c r="D72" s="41"/>
    </row>
    <row r="73" spans="1:4" ht="14.25" x14ac:dyDescent="0.2">
      <c r="A73" s="264"/>
      <c r="B73" s="39" t="s">
        <v>1134</v>
      </c>
      <c r="C73" s="40">
        <v>1</v>
      </c>
      <c r="D73" s="41"/>
    </row>
    <row r="74" spans="1:4" ht="14.25" x14ac:dyDescent="0.2">
      <c r="A74" s="264"/>
      <c r="B74" s="39" t="s">
        <v>1135</v>
      </c>
      <c r="C74" s="52"/>
      <c r="D74" s="41"/>
    </row>
    <row r="75" spans="1:4" ht="14.25" x14ac:dyDescent="0.2">
      <c r="A75" s="264"/>
      <c r="B75" s="39" t="s">
        <v>1136</v>
      </c>
      <c r="C75" s="52"/>
      <c r="D75" s="51" t="s">
        <v>1363</v>
      </c>
    </row>
    <row r="76" spans="1:4" ht="14.25" x14ac:dyDescent="0.2">
      <c r="A76" s="264"/>
      <c r="B76" s="39" t="s">
        <v>1137</v>
      </c>
      <c r="C76" s="52"/>
      <c r="D76" s="51" t="s">
        <v>1363</v>
      </c>
    </row>
    <row r="77" spans="1:4" ht="14.25" x14ac:dyDescent="0.2">
      <c r="A77" s="264"/>
      <c r="B77" s="39" t="s">
        <v>1138</v>
      </c>
      <c r="C77" s="52"/>
      <c r="D77" s="41"/>
    </row>
    <row r="78" spans="1:4" ht="14.25" x14ac:dyDescent="0.2">
      <c r="A78" s="264"/>
      <c r="B78" s="39" t="s">
        <v>1139</v>
      </c>
      <c r="C78" s="52"/>
      <c r="D78" s="41"/>
    </row>
    <row r="79" spans="1:4" x14ac:dyDescent="0.25">
      <c r="A79" s="264"/>
      <c r="B79" s="39" t="s">
        <v>1140</v>
      </c>
      <c r="C79" s="57"/>
      <c r="D79" s="57"/>
    </row>
    <row r="80" spans="1:4" x14ac:dyDescent="0.25">
      <c r="A80" s="264"/>
      <c r="B80" s="39" t="s">
        <v>1141</v>
      </c>
      <c r="C80" s="57"/>
      <c r="D80" s="57"/>
    </row>
    <row r="81" spans="1:4" ht="14.25" x14ac:dyDescent="0.2">
      <c r="A81" s="264"/>
      <c r="B81" s="39" t="s">
        <v>1420</v>
      </c>
      <c r="C81" s="52"/>
      <c r="D81" s="41"/>
    </row>
    <row r="82" spans="1:4" ht="14.25" x14ac:dyDescent="0.2">
      <c r="A82" s="264"/>
      <c r="B82" s="39" t="s">
        <v>1422</v>
      </c>
      <c r="C82" s="40">
        <v>0</v>
      </c>
      <c r="D82" s="41"/>
    </row>
    <row r="83" spans="1:4" ht="14.25" x14ac:dyDescent="0.2">
      <c r="A83" s="265"/>
      <c r="B83" s="39" t="s">
        <v>1143</v>
      </c>
      <c r="C83" s="52"/>
      <c r="D83" s="51" t="s">
        <v>1363</v>
      </c>
    </row>
    <row r="84" spans="1:4" ht="14.25" x14ac:dyDescent="0.2">
      <c r="A84" s="263" t="s">
        <v>1145</v>
      </c>
      <c r="B84" s="43" t="s">
        <v>1361</v>
      </c>
      <c r="C84" s="44">
        <v>0</v>
      </c>
      <c r="D84" s="58"/>
    </row>
    <row r="85" spans="1:4" ht="14.25" x14ac:dyDescent="0.2">
      <c r="A85" s="264"/>
      <c r="B85" s="43" t="s">
        <v>1146</v>
      </c>
      <c r="C85" s="44">
        <v>1</v>
      </c>
      <c r="D85" s="46" t="s">
        <v>1363</v>
      </c>
    </row>
    <row r="86" spans="1:4" ht="14.25" x14ac:dyDescent="0.2">
      <c r="A86" s="264"/>
      <c r="B86" s="43" t="s">
        <v>1148</v>
      </c>
      <c r="C86" s="44">
        <v>0</v>
      </c>
      <c r="D86" s="45"/>
    </row>
    <row r="87" spans="1:4" ht="14.25" x14ac:dyDescent="0.2">
      <c r="A87" s="264"/>
      <c r="B87" s="43" t="s">
        <v>1149</v>
      </c>
      <c r="C87" s="44">
        <v>1</v>
      </c>
      <c r="D87" s="45"/>
    </row>
    <row r="88" spans="1:4" ht="14.25" x14ac:dyDescent="0.2">
      <c r="A88" s="264"/>
      <c r="B88" s="43" t="s">
        <v>1151</v>
      </c>
      <c r="C88" s="44">
        <v>1</v>
      </c>
      <c r="D88" s="45"/>
    </row>
    <row r="89" spans="1:4" ht="14.25" x14ac:dyDescent="0.2">
      <c r="A89" s="264"/>
      <c r="B89" s="43" t="s">
        <v>1152</v>
      </c>
      <c r="C89" s="47"/>
      <c r="D89" s="45"/>
    </row>
    <row r="90" spans="1:4" ht="14.25" x14ac:dyDescent="0.2">
      <c r="A90" s="264"/>
      <c r="B90" s="43" t="s">
        <v>1154</v>
      </c>
      <c r="C90" s="47"/>
      <c r="D90" s="45"/>
    </row>
    <row r="91" spans="1:4" ht="14.25" x14ac:dyDescent="0.2">
      <c r="A91" s="264"/>
      <c r="B91" s="43" t="s">
        <v>1155</v>
      </c>
      <c r="C91" s="47"/>
      <c r="D91" s="45"/>
    </row>
    <row r="92" spans="1:4" ht="14.25" x14ac:dyDescent="0.2">
      <c r="A92" s="264"/>
      <c r="B92" s="43" t="s">
        <v>1157</v>
      </c>
      <c r="C92" s="47"/>
      <c r="D92" s="45"/>
    </row>
    <row r="93" spans="1:4" ht="14.25" x14ac:dyDescent="0.2">
      <c r="A93" s="264"/>
      <c r="B93" s="43" t="s">
        <v>1158</v>
      </c>
      <c r="C93" s="47"/>
      <c r="D93" s="45"/>
    </row>
    <row r="94" spans="1:4" ht="14.25" x14ac:dyDescent="0.2">
      <c r="A94" s="264"/>
      <c r="B94" s="43" t="s">
        <v>1159</v>
      </c>
      <c r="C94" s="47"/>
      <c r="D94" s="45"/>
    </row>
    <row r="95" spans="1:4" ht="14.25" x14ac:dyDescent="0.2">
      <c r="A95" s="264"/>
      <c r="B95" s="43" t="s">
        <v>1161</v>
      </c>
      <c r="C95" s="47"/>
      <c r="D95" s="45"/>
    </row>
    <row r="96" spans="1:4" ht="14.25" x14ac:dyDescent="0.2">
      <c r="A96" s="264"/>
      <c r="B96" s="43" t="s">
        <v>1162</v>
      </c>
      <c r="C96" s="47"/>
      <c r="D96" s="45"/>
    </row>
    <row r="97" spans="1:4" ht="14.25" x14ac:dyDescent="0.2">
      <c r="A97" s="264"/>
      <c r="B97" s="43" t="s">
        <v>1163</v>
      </c>
      <c r="C97" s="44">
        <v>1</v>
      </c>
      <c r="D97" s="46" t="s">
        <v>1363</v>
      </c>
    </row>
    <row r="98" spans="1:4" ht="14.25" x14ac:dyDescent="0.2">
      <c r="A98" s="264"/>
      <c r="B98" s="43" t="s">
        <v>1164</v>
      </c>
      <c r="C98" s="44">
        <v>1</v>
      </c>
      <c r="D98" s="46" t="s">
        <v>1363</v>
      </c>
    </row>
    <row r="99" spans="1:4" ht="14.25" x14ac:dyDescent="0.2">
      <c r="A99" s="264"/>
      <c r="B99" s="43" t="s">
        <v>1165</v>
      </c>
      <c r="C99" s="44">
        <v>1</v>
      </c>
      <c r="D99" s="46" t="s">
        <v>1363</v>
      </c>
    </row>
    <row r="100" spans="1:4" ht="14.25" x14ac:dyDescent="0.2">
      <c r="A100" s="264"/>
      <c r="B100" s="43" t="s">
        <v>1166</v>
      </c>
      <c r="C100" s="44">
        <v>1</v>
      </c>
      <c r="D100" s="46" t="s">
        <v>1363</v>
      </c>
    </row>
    <row r="101" spans="1:4" ht="14.25" x14ac:dyDescent="0.2">
      <c r="A101" s="264"/>
      <c r="B101" s="43" t="s">
        <v>1167</v>
      </c>
      <c r="C101" s="47"/>
      <c r="D101" s="45"/>
    </row>
    <row r="102" spans="1:4" ht="14.25" x14ac:dyDescent="0.2">
      <c r="A102" s="265"/>
      <c r="B102" s="43" t="s">
        <v>1168</v>
      </c>
      <c r="C102" s="47"/>
      <c r="D102" s="45"/>
    </row>
    <row r="103" spans="1:4" ht="14.25" x14ac:dyDescent="0.2">
      <c r="A103" s="266" t="s">
        <v>1432</v>
      </c>
      <c r="B103" s="39" t="s">
        <v>1361</v>
      </c>
      <c r="C103" s="40">
        <v>0</v>
      </c>
      <c r="D103" s="41"/>
    </row>
    <row r="104" spans="1:4" ht="14.25" x14ac:dyDescent="0.2">
      <c r="A104" s="264"/>
      <c r="B104" s="39" t="s">
        <v>1172</v>
      </c>
      <c r="C104" s="52"/>
      <c r="D104" s="41"/>
    </row>
    <row r="105" spans="1:4" ht="14.25" x14ac:dyDescent="0.2">
      <c r="A105" s="264"/>
      <c r="B105" s="39" t="s">
        <v>1175</v>
      </c>
      <c r="C105" s="40">
        <v>1</v>
      </c>
      <c r="D105" s="41"/>
    </row>
    <row r="106" spans="1:4" ht="14.25" x14ac:dyDescent="0.2">
      <c r="A106" s="264"/>
      <c r="B106" s="39" t="s">
        <v>1176</v>
      </c>
      <c r="C106" s="52"/>
      <c r="D106" s="41"/>
    </row>
    <row r="107" spans="1:4" ht="14.25" x14ac:dyDescent="0.2">
      <c r="A107" s="264"/>
      <c r="B107" s="39" t="s">
        <v>1178</v>
      </c>
      <c r="C107" s="40">
        <v>1</v>
      </c>
      <c r="D107" s="51" t="s">
        <v>1363</v>
      </c>
    </row>
    <row r="108" spans="1:4" ht="14.25" x14ac:dyDescent="0.2">
      <c r="A108" s="264"/>
      <c r="B108" s="39" t="s">
        <v>1367</v>
      </c>
      <c r="C108" s="40">
        <v>1</v>
      </c>
      <c r="D108" s="51" t="s">
        <v>1363</v>
      </c>
    </row>
    <row r="109" spans="1:4" ht="14.25" x14ac:dyDescent="0.2">
      <c r="A109" s="264"/>
      <c r="B109" s="39" t="s">
        <v>1433</v>
      </c>
      <c r="C109" s="52"/>
      <c r="D109" s="41"/>
    </row>
    <row r="110" spans="1:4" ht="14.25" x14ac:dyDescent="0.2">
      <c r="A110" s="265"/>
      <c r="B110" s="39" t="s">
        <v>1368</v>
      </c>
      <c r="C110" s="40">
        <v>1</v>
      </c>
      <c r="D110" s="51" t="s">
        <v>1363</v>
      </c>
    </row>
    <row r="111" spans="1:4" ht="14.25" x14ac:dyDescent="0.2">
      <c r="A111" s="263" t="s">
        <v>1182</v>
      </c>
      <c r="B111" s="43" t="s">
        <v>1361</v>
      </c>
      <c r="C111" s="44">
        <v>0</v>
      </c>
      <c r="D111" s="45"/>
    </row>
    <row r="112" spans="1:4" ht="14.25" x14ac:dyDescent="0.2">
      <c r="A112" s="264"/>
      <c r="B112" s="43" t="s">
        <v>1183</v>
      </c>
      <c r="C112" s="44">
        <v>1</v>
      </c>
      <c r="D112" s="46" t="s">
        <v>1363</v>
      </c>
    </row>
    <row r="113" spans="1:4" ht="14.25" x14ac:dyDescent="0.2">
      <c r="A113" s="264"/>
      <c r="B113" s="43" t="s">
        <v>1184</v>
      </c>
      <c r="C113" s="47"/>
      <c r="D113" s="45"/>
    </row>
    <row r="114" spans="1:4" ht="14.25" x14ac:dyDescent="0.2">
      <c r="A114" s="265"/>
      <c r="B114" s="43" t="s">
        <v>1186</v>
      </c>
      <c r="C114" s="44">
        <v>0</v>
      </c>
      <c r="D114" s="46" t="s">
        <v>1363</v>
      </c>
    </row>
    <row r="115" spans="1:4" ht="14.25" x14ac:dyDescent="0.2">
      <c r="A115" s="266" t="s">
        <v>1373</v>
      </c>
      <c r="B115" s="39" t="s">
        <v>1361</v>
      </c>
      <c r="C115" s="40">
        <v>0</v>
      </c>
      <c r="D115" s="55"/>
    </row>
    <row r="116" spans="1:4" ht="14.25" x14ac:dyDescent="0.2">
      <c r="A116" s="264"/>
      <c r="B116" s="39" t="s">
        <v>1442</v>
      </c>
      <c r="C116" s="52"/>
      <c r="D116" s="51" t="s">
        <v>1363</v>
      </c>
    </row>
    <row r="117" spans="1:4" ht="14.25" x14ac:dyDescent="0.2">
      <c r="A117" s="264"/>
      <c r="B117" s="39" t="s">
        <v>1444</v>
      </c>
      <c r="C117" s="52"/>
      <c r="D117" s="51" t="s">
        <v>1363</v>
      </c>
    </row>
    <row r="118" spans="1:4" ht="14.25" x14ac:dyDescent="0.2">
      <c r="A118" s="264"/>
      <c r="B118" s="39" t="s">
        <v>1445</v>
      </c>
      <c r="C118" s="52"/>
      <c r="D118" s="51" t="s">
        <v>1363</v>
      </c>
    </row>
    <row r="119" spans="1:4" ht="14.25" x14ac:dyDescent="0.2">
      <c r="A119" s="264"/>
      <c r="B119" s="39" t="s">
        <v>1446</v>
      </c>
      <c r="C119" s="52"/>
      <c r="D119" s="51" t="s">
        <v>1363</v>
      </c>
    </row>
    <row r="120" spans="1:4" ht="14.25" x14ac:dyDescent="0.2">
      <c r="A120" s="264"/>
      <c r="B120" s="39" t="s">
        <v>1447</v>
      </c>
      <c r="C120" s="52"/>
      <c r="D120" s="51" t="s">
        <v>1363</v>
      </c>
    </row>
    <row r="121" spans="1:4" ht="14.25" x14ac:dyDescent="0.2">
      <c r="A121" s="264"/>
      <c r="B121" s="39" t="s">
        <v>1449</v>
      </c>
      <c r="C121" s="52"/>
      <c r="D121" s="41"/>
    </row>
    <row r="122" spans="1:4" ht="14.25" x14ac:dyDescent="0.2">
      <c r="A122" s="264"/>
      <c r="B122" s="39" t="s">
        <v>1450</v>
      </c>
      <c r="C122" s="52"/>
      <c r="D122" s="41"/>
    </row>
    <row r="123" spans="1:4" ht="14.25" x14ac:dyDescent="0.2">
      <c r="A123" s="264"/>
      <c r="B123" s="39" t="s">
        <v>1451</v>
      </c>
      <c r="C123" s="52"/>
      <c r="D123" s="41"/>
    </row>
    <row r="124" spans="1:4" ht="14.25" x14ac:dyDescent="0.2">
      <c r="A124" s="265"/>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60" x14ac:dyDescent="0.2">
      <c r="A132" s="64" t="s">
        <v>1460</v>
      </c>
    </row>
    <row r="133" spans="1:1" ht="48" x14ac:dyDescent="0.2">
      <c r="A133" s="63" t="s">
        <v>1461</v>
      </c>
    </row>
    <row r="134" spans="1:1" ht="36" x14ac:dyDescent="0.2">
      <c r="A134" s="64" t="s">
        <v>1463</v>
      </c>
    </row>
    <row r="135" spans="1:1" ht="48"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84"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108"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108"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7000000}"/>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07" t="s">
        <v>2</v>
      </c>
      <c r="B1" s="208" t="s">
        <v>3567</v>
      </c>
      <c r="G1" s="2" t="s">
        <v>1</v>
      </c>
      <c r="I1" s="2" t="s">
        <v>2</v>
      </c>
    </row>
    <row r="3" spans="1:10" ht="14.25" x14ac:dyDescent="0.2">
      <c r="A3" s="192"/>
      <c r="B3" s="193"/>
      <c r="C3" s="194" t="s">
        <v>55</v>
      </c>
      <c r="D3" s="195"/>
    </row>
    <row r="4" spans="1:10" x14ac:dyDescent="0.25">
      <c r="A4" s="194" t="s">
        <v>3</v>
      </c>
      <c r="B4" s="194" t="s">
        <v>5</v>
      </c>
      <c r="C4" s="192" t="s">
        <v>1094</v>
      </c>
      <c r="D4" s="196" t="s">
        <v>1095</v>
      </c>
      <c r="E4" s="1"/>
      <c r="F4" s="1"/>
      <c r="G4" s="2" t="b">
        <f t="shared" ref="G4:G98" si="0">+D4=C4</f>
        <v>0</v>
      </c>
    </row>
    <row r="5" spans="1:10" x14ac:dyDescent="0.25">
      <c r="A5" s="192" t="s">
        <v>45</v>
      </c>
      <c r="B5" s="192" t="s">
        <v>230</v>
      </c>
      <c r="C5" s="197">
        <v>1</v>
      </c>
      <c r="D5" s="198">
        <v>3</v>
      </c>
      <c r="E5" s="1"/>
      <c r="F5" s="1"/>
      <c r="G5" s="2" t="b">
        <f t="shared" si="0"/>
        <v>0</v>
      </c>
      <c r="I5" s="2">
        <f>+COUNTIF(G4:G115,"VERDADERO")</f>
        <v>51</v>
      </c>
    </row>
    <row r="6" spans="1:10" x14ac:dyDescent="0.25">
      <c r="A6" s="199"/>
      <c r="B6" s="200" t="s">
        <v>249</v>
      </c>
      <c r="C6" s="201">
        <v>0</v>
      </c>
      <c r="D6" s="202">
        <v>13</v>
      </c>
      <c r="E6" s="1"/>
      <c r="F6" s="1"/>
      <c r="G6" s="2" t="b">
        <f t="shared" si="0"/>
        <v>0</v>
      </c>
    </row>
    <row r="7" spans="1:10" x14ac:dyDescent="0.25">
      <c r="A7" s="199"/>
      <c r="B7" s="200" t="s">
        <v>47</v>
      </c>
      <c r="C7" s="201">
        <v>0</v>
      </c>
      <c r="D7" s="202">
        <v>3</v>
      </c>
      <c r="E7" s="1"/>
      <c r="F7" s="1"/>
      <c r="G7" s="2" t="b">
        <f t="shared" si="0"/>
        <v>0</v>
      </c>
    </row>
    <row r="8" spans="1:10" x14ac:dyDescent="0.25">
      <c r="A8" s="199"/>
      <c r="B8" s="200" t="s">
        <v>70</v>
      </c>
      <c r="C8" s="201">
        <v>3</v>
      </c>
      <c r="D8" s="202">
        <v>6</v>
      </c>
      <c r="E8" s="1"/>
      <c r="F8" s="1"/>
      <c r="G8" s="2" t="b">
        <f t="shared" si="0"/>
        <v>0</v>
      </c>
    </row>
    <row r="9" spans="1:10" x14ac:dyDescent="0.25">
      <c r="A9" s="199"/>
      <c r="B9" s="200" t="s">
        <v>111</v>
      </c>
      <c r="C9" s="201">
        <v>1</v>
      </c>
      <c r="D9" s="202">
        <v>8</v>
      </c>
      <c r="E9" s="1"/>
      <c r="F9" s="1"/>
      <c r="G9" s="2" t="b">
        <f t="shared" si="0"/>
        <v>0</v>
      </c>
    </row>
    <row r="10" spans="1:10" x14ac:dyDescent="0.25">
      <c r="A10" s="199"/>
      <c r="B10" s="200" t="s">
        <v>149</v>
      </c>
      <c r="C10" s="201">
        <v>1</v>
      </c>
      <c r="D10" s="202">
        <v>6</v>
      </c>
      <c r="E10" s="1"/>
      <c r="F10" s="1"/>
      <c r="G10" s="2" t="b">
        <f t="shared" si="0"/>
        <v>0</v>
      </c>
    </row>
    <row r="11" spans="1:10" x14ac:dyDescent="0.25">
      <c r="A11" s="199"/>
      <c r="B11" s="200" t="s">
        <v>189</v>
      </c>
      <c r="C11" s="201">
        <v>5</v>
      </c>
      <c r="D11" s="202">
        <v>6</v>
      </c>
      <c r="E11" s="1"/>
      <c r="F11" s="1"/>
      <c r="G11" s="2" t="b">
        <f t="shared" si="0"/>
        <v>0</v>
      </c>
    </row>
    <row r="12" spans="1:10" x14ac:dyDescent="0.25">
      <c r="A12" s="199"/>
      <c r="B12" s="200" t="s">
        <v>258</v>
      </c>
      <c r="C12" s="201">
        <v>5</v>
      </c>
      <c r="D12" s="202">
        <v>5</v>
      </c>
      <c r="E12" s="1"/>
      <c r="F12" s="1"/>
      <c r="G12" s="2" t="b">
        <f t="shared" si="0"/>
        <v>1</v>
      </c>
    </row>
    <row r="13" spans="1:10" x14ac:dyDescent="0.25">
      <c r="A13" s="199"/>
      <c r="B13" s="200" t="s">
        <v>285</v>
      </c>
      <c r="C13" s="201">
        <v>3</v>
      </c>
      <c r="D13" s="202">
        <v>3</v>
      </c>
      <c r="E13" s="1"/>
      <c r="F13" s="1"/>
      <c r="G13" s="2" t="b">
        <f t="shared" si="0"/>
        <v>1</v>
      </c>
    </row>
    <row r="14" spans="1:10" x14ac:dyDescent="0.25">
      <c r="A14" s="199"/>
      <c r="B14" s="200" t="s">
        <v>301</v>
      </c>
      <c r="C14" s="201">
        <v>3</v>
      </c>
      <c r="D14" s="202">
        <v>3</v>
      </c>
      <c r="E14" s="1"/>
      <c r="F14" s="1"/>
      <c r="G14" s="2" t="b">
        <f t="shared" si="0"/>
        <v>1</v>
      </c>
      <c r="J14" s="2" t="s">
        <v>1097</v>
      </c>
    </row>
    <row r="15" spans="1:10" x14ac:dyDescent="0.25">
      <c r="A15" s="199"/>
      <c r="B15" s="200" t="s">
        <v>316</v>
      </c>
      <c r="C15" s="201">
        <v>2</v>
      </c>
      <c r="D15" s="202">
        <v>2</v>
      </c>
      <c r="E15" s="1"/>
      <c r="F15" s="1"/>
      <c r="G15" s="2" t="b">
        <f t="shared" si="0"/>
        <v>1</v>
      </c>
      <c r="J15" s="2" t="s">
        <v>1098</v>
      </c>
    </row>
    <row r="16" spans="1:10" x14ac:dyDescent="0.25">
      <c r="A16" s="199"/>
      <c r="B16" s="200" t="s">
        <v>329</v>
      </c>
      <c r="C16" s="201">
        <v>1</v>
      </c>
      <c r="D16" s="202">
        <v>3</v>
      </c>
      <c r="E16" s="1"/>
      <c r="F16" s="1"/>
      <c r="G16" s="2" t="b">
        <f t="shared" si="0"/>
        <v>0</v>
      </c>
    </row>
    <row r="17" spans="1:7" x14ac:dyDescent="0.25">
      <c r="A17" s="199"/>
      <c r="B17" s="200" t="s">
        <v>344</v>
      </c>
      <c r="C17" s="201">
        <v>1</v>
      </c>
      <c r="D17" s="202">
        <v>1</v>
      </c>
      <c r="E17" s="1"/>
      <c r="F17" s="1"/>
      <c r="G17" s="2" t="b">
        <f t="shared" si="0"/>
        <v>1</v>
      </c>
    </row>
    <row r="18" spans="1:7" x14ac:dyDescent="0.25">
      <c r="A18" s="199"/>
      <c r="B18" s="200" t="s">
        <v>353</v>
      </c>
      <c r="C18" s="201">
        <v>1</v>
      </c>
      <c r="D18" s="202">
        <v>1</v>
      </c>
      <c r="E18" s="1"/>
      <c r="F18" s="1"/>
      <c r="G18" s="2" t="b">
        <f t="shared" si="0"/>
        <v>1</v>
      </c>
    </row>
    <row r="19" spans="1:7" x14ac:dyDescent="0.25">
      <c r="A19" s="192" t="s">
        <v>414</v>
      </c>
      <c r="B19" s="192" t="s">
        <v>870</v>
      </c>
      <c r="C19" s="197">
        <v>0</v>
      </c>
      <c r="D19" s="198">
        <v>3</v>
      </c>
      <c r="E19" s="1"/>
      <c r="F19" s="1"/>
      <c r="G19" s="2" t="b">
        <f t="shared" si="0"/>
        <v>0</v>
      </c>
    </row>
    <row r="20" spans="1:7" x14ac:dyDescent="0.25">
      <c r="A20" s="199"/>
      <c r="B20" s="200" t="s">
        <v>887</v>
      </c>
      <c r="C20" s="201">
        <v>1</v>
      </c>
      <c r="D20" s="202">
        <v>1</v>
      </c>
      <c r="E20" s="1"/>
      <c r="F20" s="1"/>
      <c r="G20" s="2" t="b">
        <f t="shared" si="0"/>
        <v>1</v>
      </c>
    </row>
    <row r="21" spans="1:7" ht="15.75" customHeight="1" x14ac:dyDescent="0.25">
      <c r="A21" s="199"/>
      <c r="B21" s="200" t="s">
        <v>416</v>
      </c>
      <c r="C21" s="201">
        <v>7</v>
      </c>
      <c r="D21" s="202">
        <v>7</v>
      </c>
      <c r="E21" s="1"/>
      <c r="F21" s="1"/>
      <c r="G21" s="2" t="b">
        <f t="shared" si="0"/>
        <v>1</v>
      </c>
    </row>
    <row r="22" spans="1:7" ht="15.75" customHeight="1" x14ac:dyDescent="0.25">
      <c r="A22" s="199"/>
      <c r="B22" s="200" t="s">
        <v>455</v>
      </c>
      <c r="C22" s="201">
        <v>17</v>
      </c>
      <c r="D22" s="202">
        <v>17</v>
      </c>
      <c r="E22" s="1"/>
      <c r="F22" s="1"/>
      <c r="G22" s="2" t="b">
        <f t="shared" si="0"/>
        <v>1</v>
      </c>
    </row>
    <row r="23" spans="1:7" ht="15.75" customHeight="1" x14ac:dyDescent="0.25">
      <c r="A23" s="199"/>
      <c r="B23" s="200" t="s">
        <v>526</v>
      </c>
      <c r="C23" s="201">
        <v>3</v>
      </c>
      <c r="D23" s="202">
        <v>3</v>
      </c>
      <c r="E23" s="1"/>
      <c r="F23" s="1"/>
      <c r="G23" s="2" t="b">
        <f t="shared" si="0"/>
        <v>1</v>
      </c>
    </row>
    <row r="24" spans="1:7" ht="15.75" customHeight="1" x14ac:dyDescent="0.25">
      <c r="A24" s="199"/>
      <c r="B24" s="200" t="s">
        <v>545</v>
      </c>
      <c r="C24" s="201">
        <v>11</v>
      </c>
      <c r="D24" s="202">
        <v>11</v>
      </c>
      <c r="E24" s="1"/>
      <c r="F24" s="1"/>
      <c r="G24" s="2" t="b">
        <f t="shared" si="0"/>
        <v>1</v>
      </c>
    </row>
    <row r="25" spans="1:7" ht="15.75" customHeight="1" x14ac:dyDescent="0.25">
      <c r="A25" s="199"/>
      <c r="B25" s="200" t="s">
        <v>587</v>
      </c>
      <c r="C25" s="201">
        <v>1</v>
      </c>
      <c r="D25" s="202">
        <v>1</v>
      </c>
      <c r="E25" s="1"/>
      <c r="F25" s="1"/>
      <c r="G25" s="2" t="b">
        <f t="shared" si="0"/>
        <v>1</v>
      </c>
    </row>
    <row r="26" spans="1:7" ht="15.75" customHeight="1" x14ac:dyDescent="0.25">
      <c r="A26" s="199"/>
      <c r="B26" s="200" t="s">
        <v>597</v>
      </c>
      <c r="C26" s="201">
        <v>2</v>
      </c>
      <c r="D26" s="202">
        <v>2</v>
      </c>
      <c r="E26" s="1"/>
      <c r="F26" s="1"/>
      <c r="G26" s="2" t="b">
        <f t="shared" si="0"/>
        <v>1</v>
      </c>
    </row>
    <row r="27" spans="1:7" ht="15.75" customHeight="1" x14ac:dyDescent="0.25">
      <c r="A27" s="199"/>
      <c r="B27" s="200" t="s">
        <v>610</v>
      </c>
      <c r="C27" s="201">
        <v>1</v>
      </c>
      <c r="D27" s="202">
        <v>1</v>
      </c>
      <c r="E27" s="1"/>
      <c r="F27" s="1"/>
      <c r="G27" s="2" t="b">
        <f t="shared" si="0"/>
        <v>1</v>
      </c>
    </row>
    <row r="28" spans="1:7" ht="15.75" customHeight="1" x14ac:dyDescent="0.25">
      <c r="A28" s="199"/>
      <c r="B28" s="200" t="s">
        <v>618</v>
      </c>
      <c r="C28" s="201">
        <v>1</v>
      </c>
      <c r="D28" s="202">
        <v>1</v>
      </c>
      <c r="E28" s="1"/>
      <c r="F28" s="1"/>
      <c r="G28" s="2" t="b">
        <f t="shared" si="0"/>
        <v>1</v>
      </c>
    </row>
    <row r="29" spans="1:7" ht="15.75" customHeight="1" x14ac:dyDescent="0.25">
      <c r="A29" s="199"/>
      <c r="B29" s="200" t="s">
        <v>628</v>
      </c>
      <c r="C29" s="201">
        <v>3</v>
      </c>
      <c r="D29" s="202">
        <v>3</v>
      </c>
      <c r="E29" s="1"/>
      <c r="F29" s="1"/>
      <c r="G29" s="2" t="b">
        <f t="shared" si="0"/>
        <v>1</v>
      </c>
    </row>
    <row r="30" spans="1:7" ht="15.75" customHeight="1" x14ac:dyDescent="0.25">
      <c r="A30" s="199"/>
      <c r="B30" s="200" t="s">
        <v>647</v>
      </c>
      <c r="C30" s="201">
        <v>5</v>
      </c>
      <c r="D30" s="202">
        <v>5</v>
      </c>
      <c r="E30" s="1"/>
      <c r="F30" s="1"/>
      <c r="G30" s="2" t="b">
        <f t="shared" si="0"/>
        <v>1</v>
      </c>
    </row>
    <row r="31" spans="1:7" ht="15.75" customHeight="1" x14ac:dyDescent="0.25">
      <c r="A31" s="199"/>
      <c r="B31" s="200" t="s">
        <v>668</v>
      </c>
      <c r="C31" s="201">
        <v>0</v>
      </c>
      <c r="D31" s="202">
        <v>3</v>
      </c>
      <c r="E31" s="1"/>
      <c r="F31" s="1"/>
      <c r="G31" s="2" t="b">
        <f t="shared" si="0"/>
        <v>0</v>
      </c>
    </row>
    <row r="32" spans="1:7" ht="15.75" customHeight="1" x14ac:dyDescent="0.25">
      <c r="A32" s="199"/>
      <c r="B32" s="200" t="s">
        <v>686</v>
      </c>
      <c r="C32" s="201">
        <v>5</v>
      </c>
      <c r="D32" s="202">
        <v>5</v>
      </c>
      <c r="E32" s="1"/>
      <c r="F32" s="1"/>
      <c r="G32" s="2" t="b">
        <f t="shared" si="0"/>
        <v>1</v>
      </c>
    </row>
    <row r="33" spans="1:7" ht="15.75" customHeight="1" x14ac:dyDescent="0.25">
      <c r="A33" s="199"/>
      <c r="B33" s="200" t="s">
        <v>717</v>
      </c>
      <c r="C33" s="201">
        <v>18</v>
      </c>
      <c r="D33" s="202">
        <v>18</v>
      </c>
      <c r="E33" s="1"/>
      <c r="F33" s="1"/>
      <c r="G33" s="2" t="b">
        <f t="shared" si="0"/>
        <v>1</v>
      </c>
    </row>
    <row r="34" spans="1:7" ht="15.75" customHeight="1" x14ac:dyDescent="0.25">
      <c r="A34" s="199"/>
      <c r="B34" s="200" t="s">
        <v>793</v>
      </c>
      <c r="C34" s="201">
        <v>10</v>
      </c>
      <c r="D34" s="202">
        <v>10</v>
      </c>
      <c r="E34" s="1"/>
      <c r="F34" s="1"/>
      <c r="G34" s="2" t="b">
        <f t="shared" si="0"/>
        <v>1</v>
      </c>
    </row>
    <row r="35" spans="1:7" ht="15.75" customHeight="1" x14ac:dyDescent="0.25">
      <c r="A35" s="199"/>
      <c r="B35" s="200" t="s">
        <v>834</v>
      </c>
      <c r="C35" s="201">
        <v>1</v>
      </c>
      <c r="D35" s="202">
        <v>5</v>
      </c>
      <c r="E35" s="1"/>
      <c r="F35" s="1"/>
      <c r="G35" s="2" t="b">
        <f t="shared" si="0"/>
        <v>0</v>
      </c>
    </row>
    <row r="36" spans="1:7" ht="15.75" customHeight="1" x14ac:dyDescent="0.25">
      <c r="A36" s="192" t="s">
        <v>910</v>
      </c>
      <c r="B36" s="192" t="s">
        <v>1043</v>
      </c>
      <c r="C36" s="197">
        <v>2</v>
      </c>
      <c r="D36" s="198">
        <v>2</v>
      </c>
      <c r="E36" s="1"/>
      <c r="F36" s="1"/>
      <c r="G36" s="2" t="b">
        <f t="shared" si="0"/>
        <v>1</v>
      </c>
    </row>
    <row r="37" spans="1:7" ht="15.75" customHeight="1" x14ac:dyDescent="0.25">
      <c r="A37" s="199"/>
      <c r="B37" s="200" t="s">
        <v>1058</v>
      </c>
      <c r="C37" s="201">
        <v>2</v>
      </c>
      <c r="D37" s="202">
        <v>2</v>
      </c>
      <c r="E37" s="1"/>
      <c r="F37" s="1"/>
      <c r="G37" s="2" t="b">
        <f t="shared" si="0"/>
        <v>1</v>
      </c>
    </row>
    <row r="38" spans="1:7" ht="15.75" customHeight="1" x14ac:dyDescent="0.25">
      <c r="A38" s="199"/>
      <c r="B38" s="200" t="s">
        <v>1068</v>
      </c>
      <c r="C38" s="201">
        <v>2</v>
      </c>
      <c r="D38" s="202">
        <v>3</v>
      </c>
      <c r="E38" s="1"/>
      <c r="F38" s="1"/>
      <c r="G38" s="2" t="b">
        <f t="shared" si="0"/>
        <v>0</v>
      </c>
    </row>
    <row r="39" spans="1:7" ht="15.75" customHeight="1" x14ac:dyDescent="0.25">
      <c r="A39" s="199"/>
      <c r="B39" s="200" t="s">
        <v>1103</v>
      </c>
      <c r="C39" s="201">
        <v>2</v>
      </c>
      <c r="D39" s="202">
        <v>2</v>
      </c>
      <c r="E39" s="1"/>
      <c r="F39" s="1"/>
      <c r="G39" s="2" t="b">
        <f t="shared" si="0"/>
        <v>1</v>
      </c>
    </row>
    <row r="40" spans="1:7" ht="15.75" customHeight="1" x14ac:dyDescent="0.25">
      <c r="A40" s="199"/>
      <c r="B40" s="200" t="s">
        <v>1104</v>
      </c>
      <c r="C40" s="201">
        <v>1</v>
      </c>
      <c r="D40" s="202">
        <v>5</v>
      </c>
      <c r="E40" s="1"/>
      <c r="F40" s="1"/>
      <c r="G40" s="2" t="b">
        <f t="shared" si="0"/>
        <v>0</v>
      </c>
    </row>
    <row r="41" spans="1:7" ht="15.75" customHeight="1" x14ac:dyDescent="0.25">
      <c r="A41" s="199"/>
      <c r="B41" s="200" t="s">
        <v>1085</v>
      </c>
      <c r="C41" s="201">
        <v>5</v>
      </c>
      <c r="D41" s="202">
        <v>7</v>
      </c>
      <c r="E41" s="1"/>
      <c r="F41" s="1"/>
      <c r="G41" s="2" t="b">
        <f t="shared" si="0"/>
        <v>0</v>
      </c>
    </row>
    <row r="42" spans="1:7" ht="15.75" customHeight="1" x14ac:dyDescent="0.25">
      <c r="A42" s="199"/>
      <c r="B42" s="200" t="s">
        <v>1105</v>
      </c>
      <c r="C42" s="201">
        <v>0</v>
      </c>
      <c r="D42" s="202">
        <v>5</v>
      </c>
      <c r="E42" s="1"/>
      <c r="F42" s="1"/>
      <c r="G42" s="2" t="b">
        <f t="shared" si="0"/>
        <v>0</v>
      </c>
    </row>
    <row r="43" spans="1:7" ht="15.75" customHeight="1" x14ac:dyDescent="0.25">
      <c r="A43" s="199"/>
      <c r="B43" s="200" t="s">
        <v>956</v>
      </c>
      <c r="C43" s="201">
        <v>1</v>
      </c>
      <c r="D43" s="202">
        <v>1</v>
      </c>
      <c r="E43" s="1"/>
      <c r="F43" s="1"/>
      <c r="G43" s="2" t="b">
        <f t="shared" si="0"/>
        <v>1</v>
      </c>
    </row>
    <row r="44" spans="1:7" ht="15.75" customHeight="1" x14ac:dyDescent="0.25">
      <c r="A44" s="199"/>
      <c r="B44" s="200" t="s">
        <v>912</v>
      </c>
      <c r="C44" s="201">
        <v>0</v>
      </c>
      <c r="D44" s="202">
        <v>6</v>
      </c>
      <c r="E44" s="1"/>
      <c r="F44" s="1"/>
      <c r="G44" s="2" t="b">
        <f t="shared" si="0"/>
        <v>0</v>
      </c>
    </row>
    <row r="45" spans="1:7" ht="15.75" customHeight="1" x14ac:dyDescent="0.25">
      <c r="A45" s="199"/>
      <c r="B45" s="200" t="s">
        <v>935</v>
      </c>
      <c r="C45" s="201">
        <v>1</v>
      </c>
      <c r="D45" s="202">
        <v>1</v>
      </c>
      <c r="E45" s="1"/>
      <c r="F45" s="1"/>
      <c r="G45" s="2" t="b">
        <f t="shared" si="0"/>
        <v>1</v>
      </c>
    </row>
    <row r="46" spans="1:7" ht="15.75" customHeight="1" x14ac:dyDescent="0.25">
      <c r="A46" s="199"/>
      <c r="B46" s="200" t="s">
        <v>949</v>
      </c>
      <c r="C46" s="201">
        <v>0</v>
      </c>
      <c r="D46" s="202">
        <v>1</v>
      </c>
      <c r="E46" s="1"/>
      <c r="F46" s="1"/>
      <c r="G46" s="2" t="b">
        <f t="shared" si="0"/>
        <v>0</v>
      </c>
    </row>
    <row r="47" spans="1:7" ht="15.75" customHeight="1" x14ac:dyDescent="0.25">
      <c r="A47" s="199"/>
      <c r="B47" s="200" t="s">
        <v>966</v>
      </c>
      <c r="C47" s="201">
        <v>0</v>
      </c>
      <c r="D47" s="202">
        <v>2</v>
      </c>
      <c r="E47" s="1"/>
      <c r="F47" s="1"/>
      <c r="G47" s="2" t="b">
        <f t="shared" si="0"/>
        <v>0</v>
      </c>
    </row>
    <row r="48" spans="1:7" ht="15.75" customHeight="1" x14ac:dyDescent="0.25">
      <c r="A48" s="199"/>
      <c r="B48" s="200" t="s">
        <v>978</v>
      </c>
      <c r="C48" s="201">
        <v>0</v>
      </c>
      <c r="D48" s="202">
        <v>2</v>
      </c>
      <c r="E48" s="1"/>
      <c r="F48" s="1"/>
      <c r="G48" s="2" t="b">
        <f t="shared" si="0"/>
        <v>0</v>
      </c>
    </row>
    <row r="49" spans="1:7" ht="15.75" customHeight="1" x14ac:dyDescent="0.25">
      <c r="A49" s="199"/>
      <c r="B49" s="200" t="s">
        <v>995</v>
      </c>
      <c r="C49" s="201">
        <v>0</v>
      </c>
      <c r="D49" s="202">
        <v>2</v>
      </c>
      <c r="E49" s="1"/>
      <c r="F49" s="1"/>
      <c r="G49" s="2" t="b">
        <f t="shared" si="0"/>
        <v>0</v>
      </c>
    </row>
    <row r="50" spans="1:7" ht="15.75" customHeight="1" x14ac:dyDescent="0.25">
      <c r="A50" s="199"/>
      <c r="B50" s="200" t="s">
        <v>1010</v>
      </c>
      <c r="C50" s="201">
        <v>0</v>
      </c>
      <c r="D50" s="202">
        <v>5</v>
      </c>
      <c r="E50" s="1"/>
      <c r="F50" s="1"/>
      <c r="G50" s="2" t="b">
        <f t="shared" si="0"/>
        <v>0</v>
      </c>
    </row>
    <row r="51" spans="1:7" ht="15.75" customHeight="1" x14ac:dyDescent="0.25">
      <c r="A51" s="199"/>
      <c r="B51" s="200" t="s">
        <v>1108</v>
      </c>
      <c r="C51" s="201">
        <v>0</v>
      </c>
      <c r="D51" s="202">
        <v>1</v>
      </c>
      <c r="E51" s="1"/>
      <c r="F51" s="1"/>
      <c r="G51" s="2" t="b">
        <f t="shared" si="0"/>
        <v>0</v>
      </c>
    </row>
    <row r="52" spans="1:7" ht="15.75" customHeight="1" x14ac:dyDescent="0.25">
      <c r="A52" s="199"/>
      <c r="B52" s="200" t="s">
        <v>1109</v>
      </c>
      <c r="C52" s="201">
        <v>0</v>
      </c>
      <c r="D52" s="202">
        <v>2</v>
      </c>
      <c r="E52" s="1"/>
      <c r="F52" s="1"/>
      <c r="G52" s="2" t="b">
        <f t="shared" si="0"/>
        <v>0</v>
      </c>
    </row>
    <row r="53" spans="1:7" ht="15.75" customHeight="1" x14ac:dyDescent="0.25">
      <c r="A53" s="199"/>
      <c r="B53" s="200" t="s">
        <v>1110</v>
      </c>
      <c r="C53" s="201">
        <v>0</v>
      </c>
      <c r="D53" s="202">
        <v>2</v>
      </c>
      <c r="E53" s="1"/>
      <c r="F53" s="1"/>
      <c r="G53" s="2" t="b">
        <f t="shared" si="0"/>
        <v>0</v>
      </c>
    </row>
    <row r="54" spans="1:7" ht="15.75" customHeight="1" x14ac:dyDescent="0.25">
      <c r="A54" s="199"/>
      <c r="B54" s="200" t="s">
        <v>1111</v>
      </c>
      <c r="C54" s="201">
        <v>0</v>
      </c>
      <c r="D54" s="202">
        <v>3</v>
      </c>
      <c r="E54" s="1"/>
      <c r="F54" s="1"/>
      <c r="G54" s="2" t="b">
        <f t="shared" si="0"/>
        <v>0</v>
      </c>
    </row>
    <row r="55" spans="1:7" ht="15.75" customHeight="1" x14ac:dyDescent="0.25">
      <c r="A55" s="199"/>
      <c r="B55" s="200" t="s">
        <v>1112</v>
      </c>
      <c r="C55" s="201">
        <v>2</v>
      </c>
      <c r="D55" s="202">
        <v>2</v>
      </c>
      <c r="E55" s="1"/>
      <c r="F55" s="1"/>
      <c r="G55" s="2" t="b">
        <f t="shared" si="0"/>
        <v>1</v>
      </c>
    </row>
    <row r="56" spans="1:7" ht="15.75" customHeight="1" x14ac:dyDescent="0.25">
      <c r="A56" s="199"/>
      <c r="B56" s="200" t="s">
        <v>1113</v>
      </c>
      <c r="C56" s="201">
        <v>0</v>
      </c>
      <c r="D56" s="202">
        <v>3</v>
      </c>
      <c r="E56" s="1"/>
      <c r="F56" s="1"/>
      <c r="G56" s="2" t="b">
        <f t="shared" si="0"/>
        <v>0</v>
      </c>
    </row>
    <row r="57" spans="1:7" ht="15.75" customHeight="1" x14ac:dyDescent="0.25">
      <c r="A57" s="192" t="s">
        <v>1116</v>
      </c>
      <c r="B57" s="192" t="s">
        <v>1117</v>
      </c>
      <c r="C57" s="197">
        <v>0</v>
      </c>
      <c r="D57" s="198">
        <v>5</v>
      </c>
      <c r="E57" s="1"/>
      <c r="F57" s="1"/>
      <c r="G57" s="2" t="b">
        <f t="shared" si="0"/>
        <v>0</v>
      </c>
    </row>
    <row r="58" spans="1:7" ht="15.75" customHeight="1" x14ac:dyDescent="0.25">
      <c r="A58" s="199"/>
      <c r="B58" s="200" t="s">
        <v>1118</v>
      </c>
      <c r="C58" s="201">
        <v>0</v>
      </c>
      <c r="D58" s="202">
        <v>3</v>
      </c>
      <c r="E58" s="1"/>
      <c r="F58" s="1"/>
      <c r="G58" s="2" t="b">
        <f t="shared" si="0"/>
        <v>0</v>
      </c>
    </row>
    <row r="59" spans="1:7" ht="15.75" customHeight="1" x14ac:dyDescent="0.25">
      <c r="A59" s="199"/>
      <c r="B59" s="200" t="s">
        <v>1120</v>
      </c>
      <c r="C59" s="201">
        <v>0</v>
      </c>
      <c r="D59" s="202">
        <v>14</v>
      </c>
      <c r="E59" s="1"/>
      <c r="F59" s="1"/>
      <c r="G59" s="2" t="b">
        <f t="shared" si="0"/>
        <v>0</v>
      </c>
    </row>
    <row r="60" spans="1:7" ht="15.75" customHeight="1" x14ac:dyDescent="0.25">
      <c r="A60" s="199"/>
      <c r="B60" s="200" t="s">
        <v>1121</v>
      </c>
      <c r="C60" s="201">
        <v>0</v>
      </c>
      <c r="D60" s="202">
        <v>1</v>
      </c>
      <c r="E60" s="1"/>
      <c r="F60" s="1"/>
      <c r="G60" s="2" t="b">
        <f t="shared" si="0"/>
        <v>0</v>
      </c>
    </row>
    <row r="61" spans="1:7" ht="15.75" customHeight="1" x14ac:dyDescent="0.25">
      <c r="A61" s="199"/>
      <c r="B61" s="200" t="s">
        <v>1123</v>
      </c>
      <c r="C61" s="201">
        <v>21</v>
      </c>
      <c r="D61" s="202">
        <v>22</v>
      </c>
      <c r="E61" s="1"/>
      <c r="F61" s="1"/>
      <c r="G61" s="2" t="b">
        <f t="shared" si="0"/>
        <v>0</v>
      </c>
    </row>
    <row r="62" spans="1:7" ht="15.75" customHeight="1" x14ac:dyDescent="0.25">
      <c r="A62" s="199"/>
      <c r="B62" s="200" t="s">
        <v>1124</v>
      </c>
      <c r="C62" s="201">
        <v>12</v>
      </c>
      <c r="D62" s="202">
        <v>23</v>
      </c>
      <c r="E62" s="1"/>
      <c r="F62" s="1"/>
      <c r="G62" s="2" t="b">
        <f t="shared" si="0"/>
        <v>0</v>
      </c>
    </row>
    <row r="63" spans="1:7" ht="15.75" customHeight="1" x14ac:dyDescent="0.25">
      <c r="A63" s="192" t="s">
        <v>1125</v>
      </c>
      <c r="B63" s="192" t="s">
        <v>1126</v>
      </c>
      <c r="C63" s="197">
        <v>8</v>
      </c>
      <c r="D63" s="198">
        <v>8</v>
      </c>
      <c r="E63" s="1"/>
      <c r="F63" s="1"/>
      <c r="G63" s="2" t="b">
        <f t="shared" si="0"/>
        <v>1</v>
      </c>
    </row>
    <row r="64" spans="1:7" ht="15.75" customHeight="1" x14ac:dyDescent="0.25">
      <c r="A64" s="199"/>
      <c r="B64" s="200" t="s">
        <v>1127</v>
      </c>
      <c r="C64" s="201">
        <v>6</v>
      </c>
      <c r="D64" s="202">
        <v>10</v>
      </c>
      <c r="E64" s="1"/>
      <c r="F64" s="1"/>
      <c r="G64" s="2" t="b">
        <f t="shared" si="0"/>
        <v>0</v>
      </c>
    </row>
    <row r="65" spans="1:7" ht="15.75" customHeight="1" x14ac:dyDescent="0.25">
      <c r="A65" s="199"/>
      <c r="B65" s="200" t="s">
        <v>1128</v>
      </c>
      <c r="C65" s="201">
        <v>4</v>
      </c>
      <c r="D65" s="202">
        <v>4</v>
      </c>
      <c r="E65" s="1"/>
      <c r="F65" s="1"/>
      <c r="G65" s="2" t="b">
        <f t="shared" si="0"/>
        <v>1</v>
      </c>
    </row>
    <row r="66" spans="1:7" ht="15.75" customHeight="1" x14ac:dyDescent="0.25">
      <c r="A66" s="199"/>
      <c r="B66" s="200" t="s">
        <v>1129</v>
      </c>
      <c r="C66" s="201">
        <v>3</v>
      </c>
      <c r="D66" s="202">
        <v>3</v>
      </c>
      <c r="E66" s="1"/>
      <c r="F66" s="1"/>
      <c r="G66" s="2" t="b">
        <f t="shared" si="0"/>
        <v>1</v>
      </c>
    </row>
    <row r="67" spans="1:7" ht="15.75" customHeight="1" x14ac:dyDescent="0.25">
      <c r="A67" s="199"/>
      <c r="B67" s="200" t="s">
        <v>1130</v>
      </c>
      <c r="C67" s="201">
        <v>6</v>
      </c>
      <c r="D67" s="202">
        <v>7</v>
      </c>
      <c r="E67" s="1"/>
      <c r="F67" s="1"/>
      <c r="G67" s="2" t="b">
        <f t="shared" si="0"/>
        <v>0</v>
      </c>
    </row>
    <row r="68" spans="1:7" ht="15.75" customHeight="1" x14ac:dyDescent="0.25">
      <c r="A68" s="199"/>
      <c r="B68" s="200" t="s">
        <v>1131</v>
      </c>
      <c r="C68" s="201">
        <v>6</v>
      </c>
      <c r="D68" s="202">
        <v>6</v>
      </c>
      <c r="E68" s="1"/>
      <c r="F68" s="1"/>
      <c r="G68" s="2" t="b">
        <f t="shared" si="0"/>
        <v>1</v>
      </c>
    </row>
    <row r="69" spans="1:7" ht="15.75" customHeight="1" x14ac:dyDescent="0.25">
      <c r="A69" s="199"/>
      <c r="B69" s="200" t="s">
        <v>1132</v>
      </c>
      <c r="C69" s="201">
        <v>6</v>
      </c>
      <c r="D69" s="202">
        <v>6</v>
      </c>
      <c r="E69" s="1"/>
      <c r="F69" s="1"/>
      <c r="G69" s="2" t="b">
        <f t="shared" si="0"/>
        <v>1</v>
      </c>
    </row>
    <row r="70" spans="1:7" ht="15.75" customHeight="1" x14ac:dyDescent="0.25">
      <c r="A70" s="199"/>
      <c r="B70" s="200" t="s">
        <v>1133</v>
      </c>
      <c r="C70" s="201">
        <v>0</v>
      </c>
      <c r="D70" s="202">
        <v>7</v>
      </c>
      <c r="E70" s="1"/>
      <c r="F70" s="1"/>
      <c r="G70" s="2" t="b">
        <f t="shared" si="0"/>
        <v>0</v>
      </c>
    </row>
    <row r="71" spans="1:7" ht="15.75" customHeight="1" x14ac:dyDescent="0.25">
      <c r="A71" s="199"/>
      <c r="B71" s="200" t="s">
        <v>1134</v>
      </c>
      <c r="C71" s="201">
        <v>0</v>
      </c>
      <c r="D71" s="202">
        <v>7</v>
      </c>
      <c r="E71" s="1"/>
      <c r="F71" s="1"/>
      <c r="G71" s="2" t="b">
        <f t="shared" si="0"/>
        <v>0</v>
      </c>
    </row>
    <row r="72" spans="1:7" ht="15.75" customHeight="1" x14ac:dyDescent="0.25">
      <c r="A72" s="199"/>
      <c r="B72" s="200" t="s">
        <v>1135</v>
      </c>
      <c r="C72" s="201">
        <v>0</v>
      </c>
      <c r="D72" s="202">
        <v>15</v>
      </c>
      <c r="E72" s="1"/>
      <c r="F72" s="1"/>
      <c r="G72" s="2" t="b">
        <f t="shared" si="0"/>
        <v>0</v>
      </c>
    </row>
    <row r="73" spans="1:7" ht="15.75" customHeight="1" x14ac:dyDescent="0.25">
      <c r="A73" s="199"/>
      <c r="B73" s="200" t="s">
        <v>1136</v>
      </c>
      <c r="C73" s="201">
        <v>5</v>
      </c>
      <c r="D73" s="202">
        <v>5</v>
      </c>
      <c r="E73" s="1"/>
      <c r="F73" s="1"/>
      <c r="G73" s="2" t="b">
        <f t="shared" si="0"/>
        <v>1</v>
      </c>
    </row>
    <row r="74" spans="1:7" ht="15.75" customHeight="1" x14ac:dyDescent="0.25">
      <c r="A74" s="199"/>
      <c r="B74" s="200" t="s">
        <v>1137</v>
      </c>
      <c r="C74" s="201">
        <v>12</v>
      </c>
      <c r="D74" s="202">
        <v>12</v>
      </c>
      <c r="E74" s="1"/>
      <c r="F74" s="1"/>
      <c r="G74" s="2" t="b">
        <f t="shared" si="0"/>
        <v>1</v>
      </c>
    </row>
    <row r="75" spans="1:7" ht="15.75" customHeight="1" x14ac:dyDescent="0.25">
      <c r="A75" s="199"/>
      <c r="B75" s="200" t="s">
        <v>1138</v>
      </c>
      <c r="C75" s="201">
        <v>5</v>
      </c>
      <c r="D75" s="202">
        <v>5</v>
      </c>
      <c r="E75" s="1"/>
      <c r="F75" s="1"/>
      <c r="G75" s="2" t="b">
        <f t="shared" si="0"/>
        <v>1</v>
      </c>
    </row>
    <row r="76" spans="1:7" ht="15.75" customHeight="1" x14ac:dyDescent="0.25">
      <c r="A76" s="199"/>
      <c r="B76" s="200" t="s">
        <v>1139</v>
      </c>
      <c r="C76" s="201">
        <v>2</v>
      </c>
      <c r="D76" s="202">
        <v>2</v>
      </c>
      <c r="E76" s="1"/>
      <c r="F76" s="1"/>
      <c r="G76" s="2" t="b">
        <f t="shared" si="0"/>
        <v>1</v>
      </c>
    </row>
    <row r="77" spans="1:7" ht="15.75" customHeight="1" x14ac:dyDescent="0.25">
      <c r="A77" s="199"/>
      <c r="B77" s="200" t="s">
        <v>1140</v>
      </c>
      <c r="C77" s="201">
        <v>11</v>
      </c>
      <c r="D77" s="202">
        <v>11</v>
      </c>
      <c r="E77" s="1"/>
      <c r="F77" s="1"/>
      <c r="G77" s="2" t="b">
        <f t="shared" si="0"/>
        <v>1</v>
      </c>
    </row>
    <row r="78" spans="1:7" ht="15.75" customHeight="1" x14ac:dyDescent="0.25">
      <c r="A78" s="199"/>
      <c r="B78" s="200" t="s">
        <v>1141</v>
      </c>
      <c r="C78" s="201">
        <v>10</v>
      </c>
      <c r="D78" s="202">
        <v>10</v>
      </c>
      <c r="E78" s="1"/>
      <c r="F78" s="1"/>
      <c r="G78" s="2" t="b">
        <f t="shared" si="0"/>
        <v>1</v>
      </c>
    </row>
    <row r="79" spans="1:7" ht="15.75" customHeight="1" x14ac:dyDescent="0.25">
      <c r="A79" s="199"/>
      <c r="B79" s="200" t="s">
        <v>1143</v>
      </c>
      <c r="C79" s="201">
        <v>0</v>
      </c>
      <c r="D79" s="202">
        <v>25</v>
      </c>
      <c r="E79" s="1"/>
      <c r="F79" s="1"/>
      <c r="G79" s="2" t="b">
        <f t="shared" si="0"/>
        <v>0</v>
      </c>
    </row>
    <row r="80" spans="1:7" ht="15.75" customHeight="1" x14ac:dyDescent="0.25">
      <c r="A80" s="192" t="s">
        <v>1145</v>
      </c>
      <c r="B80" s="192" t="s">
        <v>1146</v>
      </c>
      <c r="C80" s="197">
        <v>0</v>
      </c>
      <c r="D80" s="198">
        <v>3</v>
      </c>
      <c r="E80" s="1"/>
      <c r="F80" s="1"/>
      <c r="G80" s="2" t="b">
        <f t="shared" si="0"/>
        <v>0</v>
      </c>
    </row>
    <row r="81" spans="1:7" ht="15.75" customHeight="1" x14ac:dyDescent="0.25">
      <c r="A81" s="199"/>
      <c r="B81" s="200" t="s">
        <v>1148</v>
      </c>
      <c r="C81" s="201">
        <v>0</v>
      </c>
      <c r="D81" s="202">
        <v>2</v>
      </c>
      <c r="E81" s="1"/>
      <c r="F81" s="1"/>
      <c r="G81" s="2" t="b">
        <f t="shared" si="0"/>
        <v>0</v>
      </c>
    </row>
    <row r="82" spans="1:7" ht="15.75" customHeight="1" x14ac:dyDescent="0.25">
      <c r="A82" s="199"/>
      <c r="B82" s="200" t="s">
        <v>1149</v>
      </c>
      <c r="C82" s="201">
        <v>2</v>
      </c>
      <c r="D82" s="202">
        <v>2</v>
      </c>
      <c r="E82" s="1"/>
      <c r="F82" s="1"/>
      <c r="G82" s="2" t="b">
        <f t="shared" si="0"/>
        <v>1</v>
      </c>
    </row>
    <row r="83" spans="1:7" ht="15.75" customHeight="1" x14ac:dyDescent="0.25">
      <c r="A83" s="199"/>
      <c r="B83" s="200" t="s">
        <v>1151</v>
      </c>
      <c r="C83" s="201">
        <v>2</v>
      </c>
      <c r="D83" s="202">
        <v>2</v>
      </c>
      <c r="E83" s="1"/>
      <c r="F83" s="1"/>
      <c r="G83" s="2" t="b">
        <f t="shared" si="0"/>
        <v>1</v>
      </c>
    </row>
    <row r="84" spans="1:7" ht="15.75" customHeight="1" x14ac:dyDescent="0.25">
      <c r="A84" s="199"/>
      <c r="B84" s="200" t="s">
        <v>1152</v>
      </c>
      <c r="C84" s="201">
        <v>2</v>
      </c>
      <c r="D84" s="202">
        <v>2</v>
      </c>
      <c r="E84" s="1"/>
      <c r="F84" s="1"/>
      <c r="G84" s="2" t="b">
        <f t="shared" si="0"/>
        <v>1</v>
      </c>
    </row>
    <row r="85" spans="1:7" ht="15.75" customHeight="1" x14ac:dyDescent="0.25">
      <c r="A85" s="199"/>
      <c r="B85" s="200" t="s">
        <v>1154</v>
      </c>
      <c r="C85" s="201">
        <v>2</v>
      </c>
      <c r="D85" s="202">
        <v>2</v>
      </c>
      <c r="E85" s="1"/>
      <c r="F85" s="1"/>
      <c r="G85" s="2" t="b">
        <f t="shared" si="0"/>
        <v>1</v>
      </c>
    </row>
    <row r="86" spans="1:7" ht="15.75" customHeight="1" x14ac:dyDescent="0.25">
      <c r="A86" s="199"/>
      <c r="B86" s="200" t="s">
        <v>1155</v>
      </c>
      <c r="C86" s="201">
        <v>2</v>
      </c>
      <c r="D86" s="202">
        <v>2</v>
      </c>
      <c r="E86" s="1"/>
      <c r="F86" s="1"/>
      <c r="G86" s="2" t="b">
        <f t="shared" si="0"/>
        <v>1</v>
      </c>
    </row>
    <row r="87" spans="1:7" ht="15.75" customHeight="1" x14ac:dyDescent="0.25">
      <c r="A87" s="199"/>
      <c r="B87" s="200" t="s">
        <v>1157</v>
      </c>
      <c r="C87" s="201">
        <v>2</v>
      </c>
      <c r="D87" s="202">
        <v>2</v>
      </c>
      <c r="E87" s="1"/>
      <c r="F87" s="1"/>
      <c r="G87" s="2" t="b">
        <f t="shared" si="0"/>
        <v>1</v>
      </c>
    </row>
    <row r="88" spans="1:7" ht="15.75" customHeight="1" x14ac:dyDescent="0.25">
      <c r="A88" s="199"/>
      <c r="B88" s="200" t="s">
        <v>1158</v>
      </c>
      <c r="C88" s="201">
        <v>2</v>
      </c>
      <c r="D88" s="202">
        <v>2</v>
      </c>
      <c r="E88" s="1"/>
      <c r="F88" s="1"/>
      <c r="G88" s="2" t="b">
        <f t="shared" si="0"/>
        <v>1</v>
      </c>
    </row>
    <row r="89" spans="1:7" ht="15.75" customHeight="1" x14ac:dyDescent="0.25">
      <c r="A89" s="199"/>
      <c r="B89" s="200" t="s">
        <v>1159</v>
      </c>
      <c r="C89" s="201">
        <v>2</v>
      </c>
      <c r="D89" s="202">
        <v>2</v>
      </c>
      <c r="E89" s="1"/>
      <c r="F89" s="1"/>
      <c r="G89" s="2" t="b">
        <f t="shared" si="0"/>
        <v>1</v>
      </c>
    </row>
    <row r="90" spans="1:7" ht="15.75" customHeight="1" x14ac:dyDescent="0.25">
      <c r="A90" s="199"/>
      <c r="B90" s="200" t="s">
        <v>1161</v>
      </c>
      <c r="C90" s="201">
        <v>2</v>
      </c>
      <c r="D90" s="202">
        <v>2</v>
      </c>
      <c r="E90" s="1"/>
      <c r="F90" s="1"/>
      <c r="G90" s="2" t="b">
        <f t="shared" si="0"/>
        <v>1</v>
      </c>
    </row>
    <row r="91" spans="1:7" ht="15.75" customHeight="1" x14ac:dyDescent="0.25">
      <c r="A91" s="199"/>
      <c r="B91" s="200" t="s">
        <v>1162</v>
      </c>
      <c r="C91" s="201">
        <v>2</v>
      </c>
      <c r="D91" s="202">
        <v>2</v>
      </c>
      <c r="E91" s="1"/>
      <c r="F91" s="1"/>
      <c r="G91" s="2" t="b">
        <f t="shared" si="0"/>
        <v>1</v>
      </c>
    </row>
    <row r="92" spans="1:7" ht="15.75" customHeight="1" x14ac:dyDescent="0.25">
      <c r="A92" s="199"/>
      <c r="B92" s="200" t="s">
        <v>1163</v>
      </c>
      <c r="C92" s="201">
        <v>1</v>
      </c>
      <c r="D92" s="202">
        <v>1</v>
      </c>
      <c r="E92" s="1"/>
      <c r="F92" s="1"/>
      <c r="G92" s="2" t="b">
        <f t="shared" si="0"/>
        <v>1</v>
      </c>
    </row>
    <row r="93" spans="1:7" ht="15.75" customHeight="1" x14ac:dyDescent="0.25">
      <c r="A93" s="199"/>
      <c r="B93" s="200" t="s">
        <v>1164</v>
      </c>
      <c r="C93" s="201">
        <v>1</v>
      </c>
      <c r="D93" s="202">
        <v>2</v>
      </c>
      <c r="E93" s="1"/>
      <c r="F93" s="1"/>
      <c r="G93" s="2" t="b">
        <f t="shared" si="0"/>
        <v>0</v>
      </c>
    </row>
    <row r="94" spans="1:7" ht="15.75" customHeight="1" x14ac:dyDescent="0.25">
      <c r="A94" s="199"/>
      <c r="B94" s="200" t="s">
        <v>1165</v>
      </c>
      <c r="C94" s="201">
        <v>0</v>
      </c>
      <c r="D94" s="202">
        <v>2</v>
      </c>
      <c r="E94" s="1"/>
      <c r="F94" s="1"/>
      <c r="G94" s="2" t="b">
        <f t="shared" si="0"/>
        <v>0</v>
      </c>
    </row>
    <row r="95" spans="1:7" ht="15.75" customHeight="1" x14ac:dyDescent="0.25">
      <c r="A95" s="199"/>
      <c r="B95" s="200" t="s">
        <v>1166</v>
      </c>
      <c r="C95" s="201">
        <v>0</v>
      </c>
      <c r="D95" s="202">
        <v>3</v>
      </c>
      <c r="E95" s="1"/>
      <c r="F95" s="1"/>
      <c r="G95" s="2" t="b">
        <f t="shared" si="0"/>
        <v>0</v>
      </c>
    </row>
    <row r="96" spans="1:7" ht="15.75" customHeight="1" x14ac:dyDescent="0.25">
      <c r="A96" s="199"/>
      <c r="B96" s="200" t="s">
        <v>1167</v>
      </c>
      <c r="C96" s="201">
        <v>2</v>
      </c>
      <c r="D96" s="202">
        <v>2</v>
      </c>
      <c r="E96" s="1"/>
      <c r="F96" s="1"/>
      <c r="G96" s="2" t="b">
        <f t="shared" si="0"/>
        <v>1</v>
      </c>
    </row>
    <row r="97" spans="1:7" ht="15.75" customHeight="1" x14ac:dyDescent="0.25">
      <c r="A97" s="199"/>
      <c r="B97" s="200" t="s">
        <v>1168</v>
      </c>
      <c r="C97" s="201">
        <v>2</v>
      </c>
      <c r="D97" s="202">
        <v>2</v>
      </c>
      <c r="E97" s="1"/>
      <c r="F97" s="1"/>
      <c r="G97" s="2" t="b">
        <f t="shared" si="0"/>
        <v>1</v>
      </c>
    </row>
    <row r="98" spans="1:7" ht="15.75" customHeight="1" x14ac:dyDescent="0.25">
      <c r="A98" s="192" t="s">
        <v>1171</v>
      </c>
      <c r="B98" s="192" t="s">
        <v>1172</v>
      </c>
      <c r="C98" s="197">
        <v>1</v>
      </c>
      <c r="D98" s="198">
        <v>1</v>
      </c>
      <c r="E98" s="1"/>
      <c r="F98" s="1"/>
      <c r="G98" s="2" t="b">
        <f t="shared" si="0"/>
        <v>1</v>
      </c>
    </row>
    <row r="99" spans="1:7" ht="15.75" customHeight="1" x14ac:dyDescent="0.25">
      <c r="A99" s="199"/>
      <c r="B99" s="200" t="s">
        <v>1175</v>
      </c>
      <c r="C99" s="201">
        <v>2</v>
      </c>
      <c r="D99" s="202">
        <v>2</v>
      </c>
      <c r="E99" s="1"/>
      <c r="F99" s="1"/>
    </row>
    <row r="100" spans="1:7" ht="15.75" customHeight="1" x14ac:dyDescent="0.25">
      <c r="A100" s="199"/>
      <c r="B100" s="200" t="s">
        <v>1176</v>
      </c>
      <c r="C100" s="201">
        <v>1</v>
      </c>
      <c r="D100" s="202">
        <v>2</v>
      </c>
      <c r="E100" s="1"/>
      <c r="F100" s="1"/>
    </row>
    <row r="101" spans="1:7" ht="15.75" customHeight="1" x14ac:dyDescent="0.25">
      <c r="A101" s="199"/>
      <c r="B101" s="200" t="s">
        <v>1178</v>
      </c>
      <c r="C101" s="201">
        <v>5</v>
      </c>
      <c r="D101" s="202">
        <v>6</v>
      </c>
      <c r="E101" s="1"/>
      <c r="F101" s="1"/>
    </row>
    <row r="102" spans="1:7" ht="15.75" customHeight="1" x14ac:dyDescent="0.25">
      <c r="A102" s="199"/>
      <c r="B102" s="200" t="s">
        <v>1179</v>
      </c>
      <c r="C102" s="201">
        <v>0</v>
      </c>
      <c r="D102" s="202">
        <v>1</v>
      </c>
      <c r="E102" s="1"/>
      <c r="F102" s="1"/>
    </row>
    <row r="103" spans="1:7" ht="15.75" customHeight="1" x14ac:dyDescent="0.25">
      <c r="A103" s="199"/>
      <c r="B103" s="200" t="s">
        <v>1180</v>
      </c>
      <c r="C103" s="201">
        <v>0</v>
      </c>
      <c r="D103" s="202">
        <v>1</v>
      </c>
      <c r="E103" s="1"/>
      <c r="F103" s="1"/>
    </row>
    <row r="104" spans="1:7" ht="15.75" customHeight="1" x14ac:dyDescent="0.25">
      <c r="A104" s="199"/>
      <c r="B104" s="200" t="s">
        <v>1181</v>
      </c>
      <c r="C104" s="201">
        <v>0</v>
      </c>
      <c r="D104" s="202">
        <v>3</v>
      </c>
      <c r="E104" s="1"/>
      <c r="F104" s="1"/>
    </row>
    <row r="105" spans="1:7" ht="15.75" customHeight="1" x14ac:dyDescent="0.25">
      <c r="A105" s="192" t="s">
        <v>1182</v>
      </c>
      <c r="B105" s="192" t="s">
        <v>1183</v>
      </c>
      <c r="C105" s="197">
        <v>21</v>
      </c>
      <c r="D105" s="198">
        <v>22</v>
      </c>
      <c r="E105" s="1"/>
      <c r="F105" s="1"/>
    </row>
    <row r="106" spans="1:7" ht="15.75" customHeight="1" x14ac:dyDescent="0.25">
      <c r="A106" s="199"/>
      <c r="B106" s="200" t="s">
        <v>1184</v>
      </c>
      <c r="C106" s="201">
        <v>0</v>
      </c>
      <c r="D106" s="202">
        <v>2</v>
      </c>
      <c r="E106" s="1"/>
      <c r="F106" s="1"/>
    </row>
    <row r="107" spans="1:7" ht="15.75" customHeight="1" x14ac:dyDescent="0.25">
      <c r="A107" s="199"/>
      <c r="B107" s="200" t="s">
        <v>1186</v>
      </c>
      <c r="C107" s="201">
        <v>1</v>
      </c>
      <c r="D107" s="202">
        <v>3</v>
      </c>
      <c r="E107" s="1"/>
      <c r="F107" s="1"/>
    </row>
    <row r="108" spans="1:7" ht="15.75" customHeight="1" x14ac:dyDescent="0.25">
      <c r="A108" s="203" t="s">
        <v>3566</v>
      </c>
      <c r="B108" s="204"/>
      <c r="C108" s="205">
        <v>305</v>
      </c>
      <c r="D108" s="206">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67" t="s">
        <v>31</v>
      </c>
      <c r="U2" s="268"/>
      <c r="V2" s="268"/>
      <c r="W2" s="268"/>
      <c r="X2" s="268"/>
      <c r="Y2" s="268"/>
      <c r="Z2" s="268"/>
      <c r="AA2" s="268"/>
      <c r="AB2" s="268"/>
      <c r="AC2" s="268"/>
      <c r="AD2" s="268"/>
      <c r="AE2" s="269"/>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9000000}">
    <filterColumn colId="6">
      <filters>
        <filter val="3325109"/>
      </filters>
    </filterColumn>
  </autoFilter>
  <mergeCells count="1">
    <mergeCell ref="T2:AE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Hoja2 (2)</vt:lpstr>
      <vt:lpstr>Hoja2</vt:lpstr>
      <vt:lpstr>Sheet 1</vt:lpstr>
      <vt:lpstr>Resumen Producto</vt:lpstr>
      <vt:lpstr>PP0002 SMN </vt:lpstr>
      <vt:lpstr>Hoja3</vt:lpstr>
      <vt:lpstr>Foglio2</vt:lpstr>
      <vt:lpstr>Sheet 1 (3)</vt:lpstr>
      <vt:lpstr>Hoja2 (3)</vt:lpstr>
      <vt:lpstr>Sheet 1 (2)</vt:lpstr>
      <vt:lpstr>Hoja1</vt:lpstr>
      <vt:lpstr>'PP0002 SMN '!_Hlk20908367</vt:lpstr>
      <vt:lpstr>'PP0002 SMN '!_Hlk20910997</vt:lpstr>
      <vt:lpstr>'PP0002 SMN '!_Toc42974175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2020-02-10T16:28:04Z</dcterms:created>
  <dcterms:modified xsi:type="dcterms:W3CDTF">2022-03-07T16:33:44Z</dcterms:modified>
</cp:coreProperties>
</file>